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berp\OneDrive - Caja Colombiana de Subsidio Familiar - Colsubsidio\ASESORIA 5\2023\Empresas\Gobernación\Billar\"/>
    </mc:Choice>
  </mc:AlternateContent>
  <bookViews>
    <workbookView xWindow="0" yWindow="0" windowWidth="20490" windowHeight="7650" activeTab="1"/>
  </bookViews>
  <sheets>
    <sheet name="programacion masculino" sheetId="7" r:id="rId1"/>
    <sheet name="programacion femenino" sheetId="10" r:id="rId2"/>
    <sheet name="Hoja1" sheetId="8" state="hidden" r:id="rId3"/>
  </sheets>
  <externalReferences>
    <externalReference r:id="rId4"/>
  </externalReferences>
  <definedNames>
    <definedName name="_xlnm.Print_Area" localSheetId="1">'programacion femenino'!$A$1:$AE$86</definedName>
    <definedName name="_xlnm.Print_Area" localSheetId="0">'programacion masculino'!$A$1:$AC$738</definedName>
    <definedName name="BBDD">[1]BBDD!$1:$1048576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5" i="10" l="1"/>
  <c r="C85" i="10"/>
  <c r="F84" i="10"/>
  <c r="C84" i="10"/>
  <c r="F82" i="10"/>
  <c r="C82" i="10"/>
  <c r="F81" i="10"/>
  <c r="C81" i="10"/>
  <c r="F79" i="10"/>
  <c r="C79" i="10"/>
  <c r="F78" i="10"/>
  <c r="C78" i="10"/>
  <c r="J75" i="10"/>
  <c r="H75" i="10"/>
  <c r="F75" i="10"/>
  <c r="V74" i="10"/>
  <c r="J74" i="10"/>
  <c r="I74" i="10"/>
  <c r="H74" i="10"/>
  <c r="G74" i="10"/>
  <c r="F74" i="10"/>
  <c r="U74" i="10" s="1"/>
  <c r="W74" i="10" s="1"/>
  <c r="L73" i="10"/>
  <c r="H73" i="10"/>
  <c r="F73" i="10"/>
  <c r="V72" i="10"/>
  <c r="L72" i="10"/>
  <c r="K72" i="10"/>
  <c r="H72" i="10"/>
  <c r="G72" i="10"/>
  <c r="F72" i="10"/>
  <c r="U72" i="10" s="1"/>
  <c r="W72" i="10" s="1"/>
  <c r="L71" i="10"/>
  <c r="J71" i="10"/>
  <c r="F71" i="10"/>
  <c r="V70" i="10"/>
  <c r="L70" i="10"/>
  <c r="K70" i="10"/>
  <c r="J70" i="10"/>
  <c r="I70" i="10"/>
  <c r="F70" i="10"/>
  <c r="U70" i="10" s="1"/>
  <c r="W70" i="10" s="1"/>
  <c r="L69" i="10"/>
  <c r="J69" i="10"/>
  <c r="H69" i="10"/>
  <c r="V68" i="10"/>
  <c r="L68" i="10"/>
  <c r="K68" i="10"/>
  <c r="J68" i="10"/>
  <c r="I68" i="10"/>
  <c r="H68" i="10"/>
  <c r="U68" i="10" s="1"/>
  <c r="W68" i="10" s="1"/>
  <c r="F63" i="10"/>
  <c r="C63" i="10"/>
  <c r="F62" i="10"/>
  <c r="C62" i="10"/>
  <c r="F60" i="10"/>
  <c r="C60" i="10"/>
  <c r="F59" i="10"/>
  <c r="C59" i="10"/>
  <c r="F57" i="10"/>
  <c r="C57" i="10"/>
  <c r="F56" i="10"/>
  <c r="C56" i="10"/>
  <c r="J53" i="10"/>
  <c r="H53" i="10"/>
  <c r="V52" i="10" s="1"/>
  <c r="F53" i="10"/>
  <c r="J52" i="10"/>
  <c r="I52" i="10" s="1"/>
  <c r="H52" i="10"/>
  <c r="F52" i="10"/>
  <c r="E52" i="10"/>
  <c r="L51" i="10"/>
  <c r="H51" i="10"/>
  <c r="V50" i="10" s="1"/>
  <c r="F51" i="10"/>
  <c r="L50" i="10"/>
  <c r="K50" i="10" s="1"/>
  <c r="H50" i="10"/>
  <c r="F50" i="10"/>
  <c r="E50" i="10"/>
  <c r="L49" i="10"/>
  <c r="J49" i="10"/>
  <c r="V48" i="10" s="1"/>
  <c r="F49" i="10"/>
  <c r="L48" i="10"/>
  <c r="K48" i="10" s="1"/>
  <c r="J48" i="10"/>
  <c r="F48" i="10"/>
  <c r="E48" i="10"/>
  <c r="L47" i="10"/>
  <c r="J47" i="10"/>
  <c r="V46" i="10" s="1"/>
  <c r="H47" i="10"/>
  <c r="L46" i="10"/>
  <c r="K46" i="10" s="1"/>
  <c r="J46" i="10"/>
  <c r="H46" i="10"/>
  <c r="U46" i="10" s="1"/>
  <c r="W46" i="10" s="1"/>
  <c r="G46" i="10"/>
  <c r="F41" i="10"/>
  <c r="C41" i="10"/>
  <c r="F40" i="10"/>
  <c r="C40" i="10"/>
  <c r="F38" i="10"/>
  <c r="C38" i="10"/>
  <c r="F37" i="10"/>
  <c r="C37" i="10"/>
  <c r="F35" i="10"/>
  <c r="C35" i="10"/>
  <c r="F34" i="10"/>
  <c r="C34" i="10"/>
  <c r="F32" i="10"/>
  <c r="C32" i="10"/>
  <c r="F31" i="10"/>
  <c r="C31" i="10"/>
  <c r="F29" i="10"/>
  <c r="C29" i="10"/>
  <c r="F28" i="10"/>
  <c r="C28" i="10"/>
  <c r="X24" i="10"/>
  <c r="V24" i="10"/>
  <c r="U24" i="10"/>
  <c r="W24" i="10" s="1"/>
  <c r="R24" i="10"/>
  <c r="Q24" i="10"/>
  <c r="P24" i="10" s="1"/>
  <c r="J23" i="10"/>
  <c r="H23" i="10"/>
  <c r="F23" i="10"/>
  <c r="V22" i="10"/>
  <c r="J22" i="10"/>
  <c r="I22" i="10" s="1"/>
  <c r="H22" i="10"/>
  <c r="G22" i="10" s="1"/>
  <c r="F22" i="10"/>
  <c r="E22" i="10" s="1"/>
  <c r="L21" i="10"/>
  <c r="H21" i="10"/>
  <c r="F21" i="10"/>
  <c r="V20" i="10"/>
  <c r="L20" i="10"/>
  <c r="K20" i="10" s="1"/>
  <c r="H20" i="10"/>
  <c r="G20" i="10" s="1"/>
  <c r="F20" i="10"/>
  <c r="E20" i="10" s="1"/>
  <c r="L19" i="10"/>
  <c r="J19" i="10"/>
  <c r="F19" i="10"/>
  <c r="V18" i="10"/>
  <c r="L18" i="10"/>
  <c r="K18" i="10" s="1"/>
  <c r="J18" i="10"/>
  <c r="I18" i="10" s="1"/>
  <c r="F18" i="10"/>
  <c r="E18" i="10" s="1"/>
  <c r="L17" i="10"/>
  <c r="J17" i="10"/>
  <c r="H17" i="10"/>
  <c r="V16" i="10"/>
  <c r="L16" i="10"/>
  <c r="K16" i="10" s="1"/>
  <c r="J16" i="10"/>
  <c r="I16" i="10" s="1"/>
  <c r="H16" i="10"/>
  <c r="U16" i="10" s="1"/>
  <c r="W16" i="10" s="1"/>
  <c r="R22" i="10" l="1"/>
  <c r="Q22" i="10"/>
  <c r="X22" i="10"/>
  <c r="R18" i="10"/>
  <c r="Q18" i="10"/>
  <c r="P18" i="10" s="1"/>
  <c r="X18" i="10"/>
  <c r="Q52" i="10"/>
  <c r="R20" i="10"/>
  <c r="Q20" i="10"/>
  <c r="P20" i="10" s="1"/>
  <c r="X20" i="10"/>
  <c r="Q50" i="10"/>
  <c r="Q48" i="10"/>
  <c r="U48" i="10"/>
  <c r="W48" i="10" s="1"/>
  <c r="U50" i="10"/>
  <c r="W50" i="10" s="1"/>
  <c r="U52" i="10"/>
  <c r="W52" i="10" s="1"/>
  <c r="I46" i="10"/>
  <c r="Q46" i="10" s="1"/>
  <c r="P46" i="10" s="1"/>
  <c r="I48" i="10"/>
  <c r="G50" i="10"/>
  <c r="X50" i="10" s="1"/>
  <c r="G52" i="10"/>
  <c r="X52" i="10" s="1"/>
  <c r="R48" i="10"/>
  <c r="R46" i="10"/>
  <c r="X46" i="10"/>
  <c r="X48" i="10"/>
  <c r="G68" i="10"/>
  <c r="E70" i="10"/>
  <c r="E72" i="10"/>
  <c r="E74" i="10"/>
  <c r="R50" i="10"/>
  <c r="R52" i="10"/>
  <c r="G16" i="10"/>
  <c r="U18" i="10"/>
  <c r="W18" i="10" s="1"/>
  <c r="U22" i="10"/>
  <c r="W22" i="10" s="1"/>
  <c r="U20" i="10"/>
  <c r="W20" i="10" s="1"/>
  <c r="P52" i="10" l="1"/>
  <c r="R74" i="10"/>
  <c r="X74" i="10"/>
  <c r="Q74" i="10"/>
  <c r="X72" i="10"/>
  <c r="R72" i="10"/>
  <c r="Q72" i="10"/>
  <c r="P48" i="10"/>
  <c r="P50" i="10"/>
  <c r="X68" i="10"/>
  <c r="R68" i="10"/>
  <c r="Q68" i="10"/>
  <c r="P22" i="10"/>
  <c r="R70" i="10"/>
  <c r="Q70" i="10"/>
  <c r="P70" i="10" s="1"/>
  <c r="X70" i="10"/>
  <c r="R16" i="10"/>
  <c r="Q16" i="10"/>
  <c r="P16" i="10" s="1"/>
  <c r="X16" i="10"/>
  <c r="P72" i="10" l="1"/>
  <c r="P68" i="10"/>
  <c r="P74" i="10"/>
  <c r="F495" i="7" l="1"/>
  <c r="C495" i="7"/>
  <c r="F494" i="7"/>
  <c r="C494" i="7"/>
  <c r="F492" i="7"/>
  <c r="C492" i="7"/>
  <c r="F491" i="7"/>
  <c r="C491" i="7"/>
  <c r="F489" i="7"/>
  <c r="C489" i="7"/>
  <c r="F488" i="7"/>
  <c r="C488" i="7"/>
  <c r="F473" i="7"/>
  <c r="C473" i="7"/>
  <c r="F472" i="7"/>
  <c r="C472" i="7"/>
  <c r="F470" i="7"/>
  <c r="C470" i="7"/>
  <c r="F469" i="7"/>
  <c r="C469" i="7"/>
  <c r="F467" i="7"/>
  <c r="C467" i="7"/>
  <c r="F466" i="7"/>
  <c r="C466" i="7"/>
  <c r="F451" i="7"/>
  <c r="C451" i="7"/>
  <c r="F450" i="7"/>
  <c r="C450" i="7"/>
  <c r="F448" i="7"/>
  <c r="C448" i="7"/>
  <c r="F447" i="7"/>
  <c r="C447" i="7"/>
  <c r="F445" i="7"/>
  <c r="C445" i="7"/>
  <c r="F444" i="7"/>
  <c r="C444" i="7"/>
  <c r="F429" i="7"/>
  <c r="C429" i="7"/>
  <c r="F428" i="7"/>
  <c r="C428" i="7"/>
  <c r="F426" i="7"/>
  <c r="C426" i="7"/>
  <c r="F425" i="7"/>
  <c r="C425" i="7"/>
  <c r="F423" i="7"/>
  <c r="C423" i="7"/>
  <c r="F422" i="7"/>
  <c r="C422" i="7"/>
  <c r="F407" i="7"/>
  <c r="C407" i="7"/>
  <c r="F406" i="7"/>
  <c r="C406" i="7"/>
  <c r="F404" i="7"/>
  <c r="C404" i="7"/>
  <c r="F403" i="7"/>
  <c r="C403" i="7"/>
  <c r="F401" i="7"/>
  <c r="C401" i="7"/>
  <c r="F400" i="7"/>
  <c r="C400" i="7"/>
  <c r="F385" i="7"/>
  <c r="C385" i="7"/>
  <c r="F384" i="7"/>
  <c r="C384" i="7"/>
  <c r="F382" i="7"/>
  <c r="C382" i="7"/>
  <c r="F381" i="7"/>
  <c r="C381" i="7"/>
  <c r="F379" i="7"/>
  <c r="C379" i="7"/>
  <c r="F378" i="7"/>
  <c r="C378" i="7"/>
  <c r="F363" i="7"/>
  <c r="C363" i="7"/>
  <c r="F362" i="7"/>
  <c r="C362" i="7"/>
  <c r="F360" i="7"/>
  <c r="C360" i="7"/>
  <c r="F359" i="7"/>
  <c r="C359" i="7"/>
  <c r="F357" i="7"/>
  <c r="C357" i="7"/>
  <c r="F356" i="7"/>
  <c r="C356" i="7"/>
  <c r="F341" i="7"/>
  <c r="C341" i="7"/>
  <c r="F340" i="7"/>
  <c r="C340" i="7"/>
  <c r="F338" i="7"/>
  <c r="C338" i="7"/>
  <c r="F337" i="7"/>
  <c r="C337" i="7"/>
  <c r="F335" i="7"/>
  <c r="C335" i="7"/>
  <c r="F334" i="7"/>
  <c r="C334" i="7"/>
  <c r="F319" i="7"/>
  <c r="C319" i="7"/>
  <c r="F318" i="7"/>
  <c r="C318" i="7"/>
  <c r="F316" i="7"/>
  <c r="C316" i="7"/>
  <c r="F315" i="7"/>
  <c r="C315" i="7"/>
  <c r="F313" i="7"/>
  <c r="C313" i="7"/>
  <c r="F312" i="7"/>
  <c r="C312" i="7"/>
  <c r="F297" i="7"/>
  <c r="C297" i="7"/>
  <c r="F296" i="7"/>
  <c r="C296" i="7"/>
  <c r="F294" i="7"/>
  <c r="C294" i="7"/>
  <c r="F293" i="7"/>
  <c r="C293" i="7"/>
  <c r="F291" i="7"/>
  <c r="C291" i="7"/>
  <c r="F290" i="7"/>
  <c r="C290" i="7"/>
  <c r="F275" i="7"/>
  <c r="C275" i="7"/>
  <c r="F274" i="7"/>
  <c r="C274" i="7"/>
  <c r="F272" i="7"/>
  <c r="C272" i="7"/>
  <c r="F271" i="7"/>
  <c r="C271" i="7"/>
  <c r="F269" i="7"/>
  <c r="C269" i="7"/>
  <c r="F268" i="7"/>
  <c r="C268" i="7"/>
  <c r="F253" i="7"/>
  <c r="C253" i="7"/>
  <c r="F252" i="7"/>
  <c r="C252" i="7"/>
  <c r="F250" i="7"/>
  <c r="C250" i="7"/>
  <c r="F249" i="7"/>
  <c r="C249" i="7"/>
  <c r="F247" i="7"/>
  <c r="C247" i="7"/>
  <c r="F246" i="7"/>
  <c r="C246" i="7"/>
  <c r="F231" i="7"/>
  <c r="C231" i="7"/>
  <c r="F230" i="7"/>
  <c r="C230" i="7"/>
  <c r="F228" i="7"/>
  <c r="C228" i="7"/>
  <c r="F227" i="7"/>
  <c r="C227" i="7"/>
  <c r="F225" i="7"/>
  <c r="C225" i="7"/>
  <c r="F224" i="7"/>
  <c r="C224" i="7"/>
  <c r="F209" i="7"/>
  <c r="C209" i="7"/>
  <c r="F208" i="7"/>
  <c r="C208" i="7"/>
  <c r="F206" i="7"/>
  <c r="C206" i="7"/>
  <c r="F205" i="7"/>
  <c r="C205" i="7"/>
  <c r="F203" i="7"/>
  <c r="C203" i="7"/>
  <c r="F202" i="7"/>
  <c r="C202" i="7"/>
  <c r="F187" i="7"/>
  <c r="C187" i="7"/>
  <c r="F186" i="7"/>
  <c r="C186" i="7"/>
  <c r="F184" i="7"/>
  <c r="C184" i="7"/>
  <c r="F183" i="7"/>
  <c r="C183" i="7"/>
  <c r="F181" i="7"/>
  <c r="C181" i="7"/>
  <c r="F180" i="7"/>
  <c r="C180" i="7"/>
  <c r="F165" i="7"/>
  <c r="C165" i="7"/>
  <c r="F164" i="7"/>
  <c r="C164" i="7"/>
  <c r="F162" i="7"/>
  <c r="C162" i="7"/>
  <c r="F161" i="7"/>
  <c r="C161" i="7"/>
  <c r="F159" i="7"/>
  <c r="C159" i="7"/>
  <c r="F158" i="7"/>
  <c r="C158" i="7"/>
  <c r="F121" i="7"/>
  <c r="C121" i="7"/>
  <c r="F120" i="7"/>
  <c r="C120" i="7"/>
  <c r="F118" i="7"/>
  <c r="C118" i="7"/>
  <c r="F117" i="7"/>
  <c r="C117" i="7"/>
  <c r="F115" i="7"/>
  <c r="C115" i="7"/>
  <c r="F114" i="7"/>
  <c r="C114" i="7"/>
  <c r="F99" i="7"/>
  <c r="C99" i="7"/>
  <c r="F98" i="7"/>
  <c r="C98" i="7"/>
  <c r="F96" i="7"/>
  <c r="C96" i="7"/>
  <c r="F95" i="7"/>
  <c r="C95" i="7"/>
  <c r="F93" i="7"/>
  <c r="C93" i="7"/>
  <c r="F92" i="7"/>
  <c r="C92" i="7"/>
  <c r="F77" i="7"/>
  <c r="C77" i="7"/>
  <c r="F76" i="7"/>
  <c r="C76" i="7"/>
  <c r="F74" i="7"/>
  <c r="C74" i="7"/>
  <c r="F73" i="7"/>
  <c r="C73" i="7"/>
  <c r="F71" i="7"/>
  <c r="C71" i="7"/>
  <c r="F70" i="7"/>
  <c r="C70" i="7"/>
  <c r="F55" i="7"/>
  <c r="C55" i="7"/>
  <c r="F54" i="7"/>
  <c r="C54" i="7"/>
  <c r="F52" i="7"/>
  <c r="C52" i="7"/>
  <c r="F51" i="7"/>
  <c r="C51" i="7"/>
  <c r="F49" i="7"/>
  <c r="C49" i="7"/>
  <c r="F48" i="7"/>
  <c r="C48" i="7"/>
  <c r="F737" i="7"/>
  <c r="C737" i="7"/>
  <c r="F736" i="7"/>
  <c r="C736" i="7"/>
  <c r="F734" i="7"/>
  <c r="C734" i="7"/>
  <c r="F733" i="7"/>
  <c r="C733" i="7"/>
  <c r="F731" i="7"/>
  <c r="C731" i="7"/>
  <c r="F730" i="7"/>
  <c r="C730" i="7"/>
  <c r="F715" i="7"/>
  <c r="C715" i="7"/>
  <c r="F714" i="7"/>
  <c r="C714" i="7"/>
  <c r="F712" i="7"/>
  <c r="C712" i="7"/>
  <c r="F711" i="7"/>
  <c r="C711" i="7"/>
  <c r="F709" i="7"/>
  <c r="C709" i="7"/>
  <c r="F708" i="7"/>
  <c r="C708" i="7"/>
  <c r="F693" i="7"/>
  <c r="C693" i="7"/>
  <c r="F692" i="7"/>
  <c r="C692" i="7"/>
  <c r="F690" i="7"/>
  <c r="C690" i="7"/>
  <c r="F689" i="7"/>
  <c r="C689" i="7"/>
  <c r="F687" i="7"/>
  <c r="C687" i="7"/>
  <c r="F686" i="7"/>
  <c r="C686" i="7"/>
  <c r="F671" i="7"/>
  <c r="C671" i="7"/>
  <c r="F670" i="7"/>
  <c r="C670" i="7"/>
  <c r="F668" i="7"/>
  <c r="C668" i="7"/>
  <c r="F667" i="7"/>
  <c r="C667" i="7"/>
  <c r="F665" i="7"/>
  <c r="C665" i="7"/>
  <c r="F664" i="7"/>
  <c r="C664" i="7"/>
  <c r="F649" i="7"/>
  <c r="C649" i="7"/>
  <c r="F648" i="7"/>
  <c r="C648" i="7"/>
  <c r="F646" i="7"/>
  <c r="C646" i="7"/>
  <c r="F645" i="7"/>
  <c r="C645" i="7"/>
  <c r="F643" i="7"/>
  <c r="C643" i="7"/>
  <c r="F642" i="7"/>
  <c r="C642" i="7"/>
  <c r="F627" i="7"/>
  <c r="C627" i="7"/>
  <c r="F626" i="7"/>
  <c r="C626" i="7"/>
  <c r="F624" i="7"/>
  <c r="C624" i="7"/>
  <c r="F623" i="7"/>
  <c r="C623" i="7"/>
  <c r="F621" i="7"/>
  <c r="C621" i="7"/>
  <c r="F620" i="7"/>
  <c r="C620" i="7"/>
  <c r="F605" i="7"/>
  <c r="C605" i="7"/>
  <c r="F604" i="7"/>
  <c r="C604" i="7"/>
  <c r="F602" i="7"/>
  <c r="C602" i="7"/>
  <c r="F601" i="7"/>
  <c r="C601" i="7"/>
  <c r="F599" i="7"/>
  <c r="C599" i="7"/>
  <c r="F598" i="7"/>
  <c r="C598" i="7"/>
  <c r="F583" i="7"/>
  <c r="C583" i="7"/>
  <c r="F582" i="7"/>
  <c r="C582" i="7"/>
  <c r="F580" i="7"/>
  <c r="C580" i="7"/>
  <c r="F579" i="7"/>
  <c r="C579" i="7"/>
  <c r="F577" i="7"/>
  <c r="C577" i="7"/>
  <c r="F576" i="7"/>
  <c r="C576" i="7"/>
  <c r="F561" i="7"/>
  <c r="C561" i="7"/>
  <c r="F560" i="7"/>
  <c r="C560" i="7"/>
  <c r="F558" i="7"/>
  <c r="C558" i="7"/>
  <c r="F557" i="7"/>
  <c r="C557" i="7"/>
  <c r="F555" i="7"/>
  <c r="C555" i="7"/>
  <c r="F554" i="7"/>
  <c r="C554" i="7"/>
  <c r="F539" i="7"/>
  <c r="C539" i="7"/>
  <c r="F538" i="7"/>
  <c r="C538" i="7"/>
  <c r="F536" i="7"/>
  <c r="C536" i="7"/>
  <c r="F535" i="7"/>
  <c r="C535" i="7"/>
  <c r="F533" i="7"/>
  <c r="C533" i="7"/>
  <c r="F532" i="7"/>
  <c r="C532" i="7"/>
  <c r="F517" i="7"/>
  <c r="C517" i="7"/>
  <c r="F516" i="7"/>
  <c r="C516" i="7"/>
  <c r="F514" i="7"/>
  <c r="C514" i="7"/>
  <c r="F513" i="7"/>
  <c r="C513" i="7"/>
  <c r="F511" i="7"/>
  <c r="C511" i="7"/>
  <c r="F510" i="7"/>
  <c r="C510" i="7"/>
  <c r="F143" i="7"/>
  <c r="C143" i="7"/>
  <c r="F142" i="7"/>
  <c r="C142" i="7"/>
  <c r="F140" i="7"/>
  <c r="C140" i="7"/>
  <c r="F139" i="7"/>
  <c r="C139" i="7"/>
  <c r="F137" i="7"/>
  <c r="C137" i="7"/>
  <c r="F136" i="7"/>
  <c r="C136" i="7"/>
  <c r="J727" i="7" l="1"/>
  <c r="H727" i="7"/>
  <c r="T726" i="7" s="1"/>
  <c r="F727" i="7"/>
  <c r="J726" i="7"/>
  <c r="I726" i="7" s="1"/>
  <c r="H726" i="7"/>
  <c r="F726" i="7"/>
  <c r="E726" i="7"/>
  <c r="L725" i="7"/>
  <c r="K724" i="7" s="1"/>
  <c r="H725" i="7"/>
  <c r="F725" i="7"/>
  <c r="L724" i="7"/>
  <c r="H724" i="7"/>
  <c r="G724" i="7"/>
  <c r="F724" i="7"/>
  <c r="E724" i="7"/>
  <c r="L723" i="7"/>
  <c r="J723" i="7"/>
  <c r="F723" i="7"/>
  <c r="L722" i="7"/>
  <c r="K722" i="7" s="1"/>
  <c r="J722" i="7"/>
  <c r="F722" i="7"/>
  <c r="E722" i="7"/>
  <c r="L721" i="7"/>
  <c r="K720" i="7" s="1"/>
  <c r="J721" i="7"/>
  <c r="H721" i="7"/>
  <c r="T720" i="7" s="1"/>
  <c r="L720" i="7"/>
  <c r="J720" i="7"/>
  <c r="I720" i="7"/>
  <c r="H720" i="7"/>
  <c r="S720" i="7" s="1"/>
  <c r="J705" i="7"/>
  <c r="H705" i="7"/>
  <c r="F705" i="7"/>
  <c r="J704" i="7"/>
  <c r="I704" i="7" s="1"/>
  <c r="H704" i="7"/>
  <c r="F704" i="7"/>
  <c r="E704" i="7"/>
  <c r="L703" i="7"/>
  <c r="H703" i="7"/>
  <c r="F703" i="7"/>
  <c r="T702" i="7"/>
  <c r="L702" i="7"/>
  <c r="K702" i="7"/>
  <c r="H702" i="7"/>
  <c r="S702" i="7" s="1"/>
  <c r="G702" i="7"/>
  <c r="F702" i="7"/>
  <c r="E702" i="7"/>
  <c r="L701" i="7"/>
  <c r="J701" i="7"/>
  <c r="F701" i="7"/>
  <c r="L700" i="7"/>
  <c r="K700" i="7" s="1"/>
  <c r="J700" i="7"/>
  <c r="F700" i="7"/>
  <c r="E700" i="7" s="1"/>
  <c r="L699" i="7"/>
  <c r="J699" i="7"/>
  <c r="H699" i="7"/>
  <c r="L698" i="7"/>
  <c r="K698" i="7"/>
  <c r="J698" i="7"/>
  <c r="H698" i="7"/>
  <c r="S698" i="7" s="1"/>
  <c r="J683" i="7"/>
  <c r="H683" i="7"/>
  <c r="F683" i="7"/>
  <c r="J682" i="7"/>
  <c r="I682" i="7" s="1"/>
  <c r="H682" i="7"/>
  <c r="F682" i="7"/>
  <c r="E682" i="7"/>
  <c r="L681" i="7"/>
  <c r="H681" i="7"/>
  <c r="F681" i="7"/>
  <c r="T680" i="7"/>
  <c r="L680" i="7"/>
  <c r="K680" i="7"/>
  <c r="H680" i="7"/>
  <c r="S680" i="7" s="1"/>
  <c r="G680" i="7"/>
  <c r="F680" i="7"/>
  <c r="E680" i="7"/>
  <c r="L679" i="7"/>
  <c r="J679" i="7"/>
  <c r="F679" i="7"/>
  <c r="L678" i="7"/>
  <c r="K678" i="7" s="1"/>
  <c r="J678" i="7"/>
  <c r="F678" i="7"/>
  <c r="E678" i="7" s="1"/>
  <c r="L677" i="7"/>
  <c r="J677" i="7"/>
  <c r="H677" i="7"/>
  <c r="T676" i="7"/>
  <c r="L676" i="7"/>
  <c r="K676" i="7"/>
  <c r="J676" i="7"/>
  <c r="I676" i="7" s="1"/>
  <c r="H676" i="7"/>
  <c r="G676" i="7" s="1"/>
  <c r="J661" i="7"/>
  <c r="H661" i="7"/>
  <c r="F661" i="7"/>
  <c r="E660" i="7" s="1"/>
  <c r="J660" i="7"/>
  <c r="I660" i="7" s="1"/>
  <c r="H660" i="7"/>
  <c r="F660" i="7"/>
  <c r="L659" i="7"/>
  <c r="H659" i="7"/>
  <c r="F659" i="7"/>
  <c r="E658" i="7" s="1"/>
  <c r="T658" i="7"/>
  <c r="L658" i="7"/>
  <c r="K658" i="7"/>
  <c r="H658" i="7"/>
  <c r="G658" i="7"/>
  <c r="F658" i="7"/>
  <c r="L657" i="7"/>
  <c r="J657" i="7"/>
  <c r="F657" i="7"/>
  <c r="E656" i="7" s="1"/>
  <c r="V656" i="7" s="1"/>
  <c r="L656" i="7"/>
  <c r="K656" i="7" s="1"/>
  <c r="J656" i="7"/>
  <c r="I656" i="7" s="1"/>
  <c r="F656" i="7"/>
  <c r="L655" i="7"/>
  <c r="J655" i="7"/>
  <c r="H655" i="7"/>
  <c r="T654" i="7" s="1"/>
  <c r="L654" i="7"/>
  <c r="J654" i="7"/>
  <c r="H654" i="7"/>
  <c r="J639" i="7"/>
  <c r="H639" i="7"/>
  <c r="F639" i="7"/>
  <c r="J638" i="7"/>
  <c r="H638" i="7"/>
  <c r="F638" i="7"/>
  <c r="L637" i="7"/>
  <c r="H637" i="7"/>
  <c r="F637" i="7"/>
  <c r="L636" i="7"/>
  <c r="H636" i="7"/>
  <c r="G636" i="7"/>
  <c r="F636" i="7"/>
  <c r="E636" i="7"/>
  <c r="L635" i="7"/>
  <c r="J635" i="7"/>
  <c r="F635" i="7"/>
  <c r="L634" i="7"/>
  <c r="K634" i="7" s="1"/>
  <c r="J634" i="7"/>
  <c r="F634" i="7"/>
  <c r="E634" i="7" s="1"/>
  <c r="L633" i="7"/>
  <c r="J633" i="7"/>
  <c r="H633" i="7"/>
  <c r="L632" i="7"/>
  <c r="K632" i="7"/>
  <c r="J632" i="7"/>
  <c r="H632" i="7"/>
  <c r="G632" i="7" s="1"/>
  <c r="J617" i="7"/>
  <c r="H617" i="7"/>
  <c r="F617" i="7"/>
  <c r="J616" i="7"/>
  <c r="H616" i="7"/>
  <c r="G616" i="7" s="1"/>
  <c r="F616" i="7"/>
  <c r="L615" i="7"/>
  <c r="H615" i="7"/>
  <c r="F615" i="7"/>
  <c r="E614" i="7" s="1"/>
  <c r="L614" i="7"/>
  <c r="H614" i="7"/>
  <c r="F614" i="7"/>
  <c r="L613" i="7"/>
  <c r="J613" i="7"/>
  <c r="F613" i="7"/>
  <c r="L612" i="7"/>
  <c r="J612" i="7"/>
  <c r="F612" i="7"/>
  <c r="L611" i="7"/>
  <c r="J611" i="7"/>
  <c r="H611" i="7"/>
  <c r="L610" i="7"/>
  <c r="K610" i="7"/>
  <c r="J610" i="7"/>
  <c r="I610" i="7" s="1"/>
  <c r="H610" i="7"/>
  <c r="J595" i="7"/>
  <c r="T594" i="7" s="1"/>
  <c r="H595" i="7"/>
  <c r="F595" i="7"/>
  <c r="J594" i="7"/>
  <c r="H594" i="7"/>
  <c r="F594" i="7"/>
  <c r="E594" i="7"/>
  <c r="L593" i="7"/>
  <c r="H593" i="7"/>
  <c r="T592" i="7" s="1"/>
  <c r="F593" i="7"/>
  <c r="L592" i="7"/>
  <c r="H592" i="7"/>
  <c r="G592" i="7"/>
  <c r="F592" i="7"/>
  <c r="E592" i="7" s="1"/>
  <c r="L591" i="7"/>
  <c r="J591" i="7"/>
  <c r="F591" i="7"/>
  <c r="L590" i="7"/>
  <c r="J590" i="7"/>
  <c r="F590" i="7"/>
  <c r="L589" i="7"/>
  <c r="J589" i="7"/>
  <c r="T588" i="7" s="1"/>
  <c r="H589" i="7"/>
  <c r="L588" i="7"/>
  <c r="K588" i="7" s="1"/>
  <c r="J588" i="7"/>
  <c r="H588" i="7"/>
  <c r="G588" i="7" s="1"/>
  <c r="J573" i="7"/>
  <c r="H573" i="7"/>
  <c r="F573" i="7"/>
  <c r="J572" i="7"/>
  <c r="H572" i="7"/>
  <c r="F572" i="7"/>
  <c r="L571" i="7"/>
  <c r="H571" i="7"/>
  <c r="F571" i="7"/>
  <c r="L570" i="7"/>
  <c r="H570" i="7"/>
  <c r="F570" i="7"/>
  <c r="L569" i="7"/>
  <c r="J569" i="7"/>
  <c r="F569" i="7"/>
  <c r="L568" i="7"/>
  <c r="K568" i="7"/>
  <c r="J568" i="7"/>
  <c r="F568" i="7"/>
  <c r="L567" i="7"/>
  <c r="J567" i="7"/>
  <c r="H567" i="7"/>
  <c r="L566" i="7"/>
  <c r="K566" i="7" s="1"/>
  <c r="J566" i="7"/>
  <c r="I566" i="7" s="1"/>
  <c r="H566" i="7"/>
  <c r="J551" i="7"/>
  <c r="H551" i="7"/>
  <c r="G550" i="7" s="1"/>
  <c r="F551" i="7"/>
  <c r="J550" i="7"/>
  <c r="H550" i="7"/>
  <c r="F550" i="7"/>
  <c r="E550" i="7" s="1"/>
  <c r="L549" i="7"/>
  <c r="H549" i="7"/>
  <c r="F549" i="7"/>
  <c r="L548" i="7"/>
  <c r="H548" i="7"/>
  <c r="F548" i="7"/>
  <c r="E548" i="7"/>
  <c r="L547" i="7"/>
  <c r="K546" i="7" s="1"/>
  <c r="J547" i="7"/>
  <c r="I546" i="7" s="1"/>
  <c r="F547" i="7"/>
  <c r="L546" i="7"/>
  <c r="J546" i="7"/>
  <c r="F546" i="7"/>
  <c r="L545" i="7"/>
  <c r="J545" i="7"/>
  <c r="H545" i="7"/>
  <c r="G544" i="7" s="1"/>
  <c r="T544" i="7"/>
  <c r="L544" i="7"/>
  <c r="J544" i="7"/>
  <c r="H544" i="7"/>
  <c r="J529" i="7"/>
  <c r="H529" i="7"/>
  <c r="F529" i="7"/>
  <c r="J528" i="7"/>
  <c r="H528" i="7"/>
  <c r="F528" i="7"/>
  <c r="E528" i="7" s="1"/>
  <c r="L527" i="7"/>
  <c r="H527" i="7"/>
  <c r="F527" i="7"/>
  <c r="T526" i="7"/>
  <c r="L526" i="7"/>
  <c r="H526" i="7"/>
  <c r="F526" i="7"/>
  <c r="E526" i="7" s="1"/>
  <c r="L525" i="7"/>
  <c r="J525" i="7"/>
  <c r="F525" i="7"/>
  <c r="E524" i="7" s="1"/>
  <c r="L524" i="7"/>
  <c r="J524" i="7"/>
  <c r="F524" i="7"/>
  <c r="L523" i="7"/>
  <c r="J523" i="7"/>
  <c r="H523" i="7"/>
  <c r="L522" i="7"/>
  <c r="J522" i="7"/>
  <c r="I522" i="7" s="1"/>
  <c r="H522" i="7"/>
  <c r="G522" i="7" s="1"/>
  <c r="J507" i="7"/>
  <c r="I506" i="7" s="1"/>
  <c r="H507" i="7"/>
  <c r="F507" i="7"/>
  <c r="J506" i="7"/>
  <c r="H506" i="7"/>
  <c r="F506" i="7"/>
  <c r="E506" i="7"/>
  <c r="L505" i="7"/>
  <c r="H505" i="7"/>
  <c r="T504" i="7" s="1"/>
  <c r="F505" i="7"/>
  <c r="L504" i="7"/>
  <c r="H504" i="7"/>
  <c r="F504" i="7"/>
  <c r="E504" i="7" s="1"/>
  <c r="L503" i="7"/>
  <c r="K502" i="7" s="1"/>
  <c r="J503" i="7"/>
  <c r="F503" i="7"/>
  <c r="L502" i="7"/>
  <c r="J502" i="7"/>
  <c r="F502" i="7"/>
  <c r="E502" i="7"/>
  <c r="L501" i="7"/>
  <c r="J501" i="7"/>
  <c r="H501" i="7"/>
  <c r="L500" i="7"/>
  <c r="J500" i="7"/>
  <c r="H500" i="7"/>
  <c r="J485" i="7"/>
  <c r="H485" i="7"/>
  <c r="F485" i="7"/>
  <c r="J484" i="7"/>
  <c r="H484" i="7"/>
  <c r="F484" i="7"/>
  <c r="E484" i="7"/>
  <c r="L483" i="7"/>
  <c r="H483" i="7"/>
  <c r="F483" i="7"/>
  <c r="T482" i="7"/>
  <c r="L482" i="7"/>
  <c r="H482" i="7"/>
  <c r="F482" i="7"/>
  <c r="E482" i="7"/>
  <c r="L481" i="7"/>
  <c r="J481" i="7"/>
  <c r="F481" i="7"/>
  <c r="T480" i="7"/>
  <c r="L480" i="7"/>
  <c r="J480" i="7"/>
  <c r="F480" i="7"/>
  <c r="E480" i="7"/>
  <c r="L479" i="7"/>
  <c r="T478" i="7" s="1"/>
  <c r="J479" i="7"/>
  <c r="H479" i="7"/>
  <c r="L478" i="7"/>
  <c r="K478" i="7" s="1"/>
  <c r="J478" i="7"/>
  <c r="I478" i="7"/>
  <c r="H478" i="7"/>
  <c r="J463" i="7"/>
  <c r="I462" i="7" s="1"/>
  <c r="H463" i="7"/>
  <c r="F463" i="7"/>
  <c r="J462" i="7"/>
  <c r="H462" i="7"/>
  <c r="F462" i="7"/>
  <c r="L461" i="7"/>
  <c r="H461" i="7"/>
  <c r="G460" i="7" s="1"/>
  <c r="F461" i="7"/>
  <c r="L460" i="7"/>
  <c r="H460" i="7"/>
  <c r="F460" i="7"/>
  <c r="E460" i="7" s="1"/>
  <c r="L459" i="7"/>
  <c r="J459" i="7"/>
  <c r="F459" i="7"/>
  <c r="E458" i="7" s="1"/>
  <c r="L458" i="7"/>
  <c r="J458" i="7"/>
  <c r="F458" i="7"/>
  <c r="L457" i="7"/>
  <c r="J457" i="7"/>
  <c r="T456" i="7" s="1"/>
  <c r="H457" i="7"/>
  <c r="L456" i="7"/>
  <c r="J456" i="7"/>
  <c r="I456" i="7" s="1"/>
  <c r="H456" i="7"/>
  <c r="J441" i="7"/>
  <c r="H441" i="7"/>
  <c r="F441" i="7"/>
  <c r="J440" i="7"/>
  <c r="I440" i="7" s="1"/>
  <c r="H440" i="7"/>
  <c r="G440" i="7" s="1"/>
  <c r="F440" i="7"/>
  <c r="E440" i="7"/>
  <c r="L439" i="7"/>
  <c r="H439" i="7"/>
  <c r="F439" i="7"/>
  <c r="L438" i="7"/>
  <c r="H438" i="7"/>
  <c r="G438" i="7" s="1"/>
  <c r="F438" i="7"/>
  <c r="L437" i="7"/>
  <c r="J437" i="7"/>
  <c r="F437" i="7"/>
  <c r="T436" i="7" s="1"/>
  <c r="L436" i="7"/>
  <c r="K436" i="7" s="1"/>
  <c r="J436" i="7"/>
  <c r="I436" i="7" s="1"/>
  <c r="F436" i="7"/>
  <c r="L435" i="7"/>
  <c r="J435" i="7"/>
  <c r="H435" i="7"/>
  <c r="L434" i="7"/>
  <c r="K434" i="7" s="1"/>
  <c r="J434" i="7"/>
  <c r="I434" i="7"/>
  <c r="H434" i="7"/>
  <c r="J419" i="7"/>
  <c r="H419" i="7"/>
  <c r="F419" i="7"/>
  <c r="J418" i="7"/>
  <c r="I418" i="7"/>
  <c r="H418" i="7"/>
  <c r="G418" i="7"/>
  <c r="F418" i="7"/>
  <c r="L417" i="7"/>
  <c r="H417" i="7"/>
  <c r="F417" i="7"/>
  <c r="L416" i="7"/>
  <c r="K416" i="7"/>
  <c r="H416" i="7"/>
  <c r="G416" i="7" s="1"/>
  <c r="F416" i="7"/>
  <c r="E416" i="7" s="1"/>
  <c r="L415" i="7"/>
  <c r="J415" i="7"/>
  <c r="F415" i="7"/>
  <c r="T414" i="7" s="1"/>
  <c r="L414" i="7"/>
  <c r="K414" i="7"/>
  <c r="J414" i="7"/>
  <c r="I414" i="7" s="1"/>
  <c r="F414" i="7"/>
  <c r="L413" i="7"/>
  <c r="J413" i="7"/>
  <c r="H413" i="7"/>
  <c r="L412" i="7"/>
  <c r="K412" i="7" s="1"/>
  <c r="J412" i="7"/>
  <c r="I412" i="7" s="1"/>
  <c r="H412" i="7"/>
  <c r="J397" i="7"/>
  <c r="I396" i="7" s="1"/>
  <c r="H397" i="7"/>
  <c r="F397" i="7"/>
  <c r="J396" i="7"/>
  <c r="H396" i="7"/>
  <c r="F396" i="7"/>
  <c r="L395" i="7"/>
  <c r="H395" i="7"/>
  <c r="G394" i="7" s="1"/>
  <c r="F395" i="7"/>
  <c r="L394" i="7"/>
  <c r="H394" i="7"/>
  <c r="F394" i="7"/>
  <c r="L393" i="7"/>
  <c r="J393" i="7"/>
  <c r="F393" i="7"/>
  <c r="L392" i="7"/>
  <c r="K392" i="7"/>
  <c r="J392" i="7"/>
  <c r="F392" i="7"/>
  <c r="L391" i="7"/>
  <c r="J391" i="7"/>
  <c r="H391" i="7"/>
  <c r="L390" i="7"/>
  <c r="J390" i="7"/>
  <c r="I390" i="7"/>
  <c r="H390" i="7"/>
  <c r="J375" i="7"/>
  <c r="H375" i="7"/>
  <c r="F375" i="7"/>
  <c r="J374" i="7"/>
  <c r="I374" i="7"/>
  <c r="H374" i="7"/>
  <c r="F374" i="7"/>
  <c r="L373" i="7"/>
  <c r="H373" i="7"/>
  <c r="F373" i="7"/>
  <c r="L372" i="7"/>
  <c r="H372" i="7"/>
  <c r="G372" i="7"/>
  <c r="F372" i="7"/>
  <c r="E372" i="7" s="1"/>
  <c r="L371" i="7"/>
  <c r="K370" i="7" s="1"/>
  <c r="J371" i="7"/>
  <c r="F371" i="7"/>
  <c r="L370" i="7"/>
  <c r="J370" i="7"/>
  <c r="F370" i="7"/>
  <c r="L369" i="7"/>
  <c r="J369" i="7"/>
  <c r="I368" i="7" s="1"/>
  <c r="H369" i="7"/>
  <c r="L368" i="7"/>
  <c r="J368" i="7"/>
  <c r="H368" i="7"/>
  <c r="G368" i="7" s="1"/>
  <c r="J353" i="7"/>
  <c r="H353" i="7"/>
  <c r="G352" i="7" s="1"/>
  <c r="F353" i="7"/>
  <c r="J352" i="7"/>
  <c r="H352" i="7"/>
  <c r="S352" i="7" s="1"/>
  <c r="F352" i="7"/>
  <c r="E352" i="7" s="1"/>
  <c r="L351" i="7"/>
  <c r="K350" i="7" s="1"/>
  <c r="H351" i="7"/>
  <c r="F351" i="7"/>
  <c r="L350" i="7"/>
  <c r="H350" i="7"/>
  <c r="F350" i="7"/>
  <c r="E350" i="7"/>
  <c r="L349" i="7"/>
  <c r="J349" i="7"/>
  <c r="F349" i="7"/>
  <c r="L348" i="7"/>
  <c r="J348" i="7"/>
  <c r="F348" i="7"/>
  <c r="L347" i="7"/>
  <c r="J347" i="7"/>
  <c r="H347" i="7"/>
  <c r="L346" i="7"/>
  <c r="K346" i="7" s="1"/>
  <c r="J346" i="7"/>
  <c r="I346" i="7" s="1"/>
  <c r="H346" i="7"/>
  <c r="J331" i="7"/>
  <c r="H331" i="7"/>
  <c r="F331" i="7"/>
  <c r="T330" i="7" s="1"/>
  <c r="J330" i="7"/>
  <c r="I330" i="7" s="1"/>
  <c r="H330" i="7"/>
  <c r="F330" i="7"/>
  <c r="L329" i="7"/>
  <c r="H329" i="7"/>
  <c r="F329" i="7"/>
  <c r="L328" i="7"/>
  <c r="S328" i="7" s="1"/>
  <c r="H328" i="7"/>
  <c r="G328" i="7" s="1"/>
  <c r="F328" i="7"/>
  <c r="E328" i="7"/>
  <c r="L327" i="7"/>
  <c r="J327" i="7"/>
  <c r="I326" i="7" s="1"/>
  <c r="F327" i="7"/>
  <c r="S326" i="7"/>
  <c r="L326" i="7"/>
  <c r="K326" i="7" s="1"/>
  <c r="J326" i="7"/>
  <c r="F326" i="7"/>
  <c r="E326" i="7" s="1"/>
  <c r="L325" i="7"/>
  <c r="J325" i="7"/>
  <c r="H325" i="7"/>
  <c r="G324" i="7" s="1"/>
  <c r="L324" i="7"/>
  <c r="K324" i="7" s="1"/>
  <c r="J324" i="7"/>
  <c r="H324" i="7"/>
  <c r="J309" i="7"/>
  <c r="H309" i="7"/>
  <c r="F309" i="7"/>
  <c r="T308" i="7" s="1"/>
  <c r="J308" i="7"/>
  <c r="I308" i="7" s="1"/>
  <c r="H308" i="7"/>
  <c r="F308" i="7"/>
  <c r="L307" i="7"/>
  <c r="H307" i="7"/>
  <c r="F307" i="7"/>
  <c r="L306" i="7"/>
  <c r="H306" i="7"/>
  <c r="G306" i="7" s="1"/>
  <c r="F306" i="7"/>
  <c r="L305" i="7"/>
  <c r="J305" i="7"/>
  <c r="F305" i="7"/>
  <c r="L304" i="7"/>
  <c r="J304" i="7"/>
  <c r="I304" i="7" s="1"/>
  <c r="F304" i="7"/>
  <c r="L303" i="7"/>
  <c r="K302" i="7" s="1"/>
  <c r="J303" i="7"/>
  <c r="H303" i="7"/>
  <c r="L302" i="7"/>
  <c r="J302" i="7"/>
  <c r="H302" i="7"/>
  <c r="G302" i="7" s="1"/>
  <c r="J287" i="7"/>
  <c r="T286" i="7" s="1"/>
  <c r="H287" i="7"/>
  <c r="F287" i="7"/>
  <c r="J286" i="7"/>
  <c r="H286" i="7"/>
  <c r="G286" i="7" s="1"/>
  <c r="F286" i="7"/>
  <c r="E286" i="7" s="1"/>
  <c r="L285" i="7"/>
  <c r="K284" i="7" s="1"/>
  <c r="H285" i="7"/>
  <c r="F285" i="7"/>
  <c r="L284" i="7"/>
  <c r="H284" i="7"/>
  <c r="F284" i="7"/>
  <c r="E284" i="7"/>
  <c r="L283" i="7"/>
  <c r="T282" i="7" s="1"/>
  <c r="J283" i="7"/>
  <c r="F283" i="7"/>
  <c r="L282" i="7"/>
  <c r="J282" i="7"/>
  <c r="I282" i="7" s="1"/>
  <c r="F282" i="7"/>
  <c r="L281" i="7"/>
  <c r="J281" i="7"/>
  <c r="H281" i="7"/>
  <c r="L280" i="7"/>
  <c r="J280" i="7"/>
  <c r="H280" i="7"/>
  <c r="G280" i="7" s="1"/>
  <c r="J265" i="7"/>
  <c r="H265" i="7"/>
  <c r="T264" i="7" s="1"/>
  <c r="F265" i="7"/>
  <c r="J264" i="7"/>
  <c r="H264" i="7"/>
  <c r="F264" i="7"/>
  <c r="L263" i="7"/>
  <c r="H263" i="7"/>
  <c r="F263" i="7"/>
  <c r="L262" i="7"/>
  <c r="K262" i="7" s="1"/>
  <c r="H262" i="7"/>
  <c r="F262" i="7"/>
  <c r="L261" i="7"/>
  <c r="J261" i="7"/>
  <c r="F261" i="7"/>
  <c r="L260" i="7"/>
  <c r="J260" i="7"/>
  <c r="I260" i="7" s="1"/>
  <c r="F260" i="7"/>
  <c r="L259" i="7"/>
  <c r="K258" i="7" s="1"/>
  <c r="J259" i="7"/>
  <c r="H259" i="7"/>
  <c r="L258" i="7"/>
  <c r="J258" i="7"/>
  <c r="H258" i="7"/>
  <c r="J243" i="7"/>
  <c r="H243" i="7"/>
  <c r="F243" i="7"/>
  <c r="J242" i="7"/>
  <c r="H242" i="7"/>
  <c r="F242" i="7"/>
  <c r="L241" i="7"/>
  <c r="H241" i="7"/>
  <c r="F241" i="7"/>
  <c r="L240" i="7"/>
  <c r="K240" i="7" s="1"/>
  <c r="H240" i="7"/>
  <c r="F240" i="7"/>
  <c r="L239" i="7"/>
  <c r="J239" i="7"/>
  <c r="F239" i="7"/>
  <c r="L238" i="7"/>
  <c r="J238" i="7"/>
  <c r="I238" i="7" s="1"/>
  <c r="F238" i="7"/>
  <c r="L237" i="7"/>
  <c r="J237" i="7"/>
  <c r="H237" i="7"/>
  <c r="L236" i="7"/>
  <c r="K236" i="7" s="1"/>
  <c r="J236" i="7"/>
  <c r="H236" i="7"/>
  <c r="J221" i="7"/>
  <c r="H221" i="7"/>
  <c r="F221" i="7"/>
  <c r="T220" i="7" s="1"/>
  <c r="J220" i="7"/>
  <c r="I220" i="7" s="1"/>
  <c r="H220" i="7"/>
  <c r="G220" i="7"/>
  <c r="F220" i="7"/>
  <c r="E220" i="7" s="1"/>
  <c r="L219" i="7"/>
  <c r="H219" i="7"/>
  <c r="F219" i="7"/>
  <c r="L218" i="7"/>
  <c r="K218" i="7"/>
  <c r="H218" i="7"/>
  <c r="F218" i="7"/>
  <c r="E218" i="7" s="1"/>
  <c r="L217" i="7"/>
  <c r="J217" i="7"/>
  <c r="F217" i="7"/>
  <c r="L216" i="7"/>
  <c r="K216" i="7" s="1"/>
  <c r="J216" i="7"/>
  <c r="I216" i="7"/>
  <c r="F216" i="7"/>
  <c r="E216" i="7" s="1"/>
  <c r="L215" i="7"/>
  <c r="J215" i="7"/>
  <c r="H215" i="7"/>
  <c r="L214" i="7"/>
  <c r="K214" i="7"/>
  <c r="J214" i="7"/>
  <c r="I214" i="7" s="1"/>
  <c r="H214" i="7"/>
  <c r="G214" i="7"/>
  <c r="J199" i="7"/>
  <c r="T198" i="7" s="1"/>
  <c r="H199" i="7"/>
  <c r="F199" i="7"/>
  <c r="J198" i="7"/>
  <c r="H198" i="7"/>
  <c r="G198" i="7" s="1"/>
  <c r="F198" i="7"/>
  <c r="E198" i="7"/>
  <c r="L197" i="7"/>
  <c r="T196" i="7" s="1"/>
  <c r="H197" i="7"/>
  <c r="F197" i="7"/>
  <c r="L196" i="7"/>
  <c r="H196" i="7"/>
  <c r="F196" i="7"/>
  <c r="E196" i="7" s="1"/>
  <c r="L195" i="7"/>
  <c r="J195" i="7"/>
  <c r="F195" i="7"/>
  <c r="L194" i="7"/>
  <c r="K194" i="7" s="1"/>
  <c r="J194" i="7"/>
  <c r="F194" i="7"/>
  <c r="E194" i="7"/>
  <c r="L193" i="7"/>
  <c r="J193" i="7"/>
  <c r="H193" i="7"/>
  <c r="L192" i="7"/>
  <c r="K192" i="7" s="1"/>
  <c r="J192" i="7"/>
  <c r="H192" i="7"/>
  <c r="G192" i="7"/>
  <c r="J177" i="7"/>
  <c r="H177" i="7"/>
  <c r="G176" i="7" s="1"/>
  <c r="F177" i="7"/>
  <c r="J176" i="7"/>
  <c r="H176" i="7"/>
  <c r="F176" i="7"/>
  <c r="E176" i="7" s="1"/>
  <c r="L175" i="7"/>
  <c r="H175" i="7"/>
  <c r="F175" i="7"/>
  <c r="T174" i="7" s="1"/>
  <c r="L174" i="7"/>
  <c r="H174" i="7"/>
  <c r="G174" i="7" s="1"/>
  <c r="F174" i="7"/>
  <c r="L173" i="7"/>
  <c r="J173" i="7"/>
  <c r="F173" i="7"/>
  <c r="E172" i="7" s="1"/>
  <c r="L172" i="7"/>
  <c r="K172" i="7" s="1"/>
  <c r="J172" i="7"/>
  <c r="F172" i="7"/>
  <c r="L171" i="7"/>
  <c r="J171" i="7"/>
  <c r="H171" i="7"/>
  <c r="G170" i="7" s="1"/>
  <c r="L170" i="7"/>
  <c r="K170" i="7" s="1"/>
  <c r="J170" i="7"/>
  <c r="H170" i="7"/>
  <c r="J155" i="7"/>
  <c r="H155" i="7"/>
  <c r="F155" i="7"/>
  <c r="T154" i="7" s="1"/>
  <c r="S154" i="7"/>
  <c r="U154" i="7" s="1"/>
  <c r="J154" i="7"/>
  <c r="I154" i="7" s="1"/>
  <c r="H154" i="7"/>
  <c r="G154" i="7" s="1"/>
  <c r="F154" i="7"/>
  <c r="L153" i="7"/>
  <c r="H153" i="7"/>
  <c r="F153" i="7"/>
  <c r="E152" i="7" s="1"/>
  <c r="L152" i="7"/>
  <c r="K152" i="7" s="1"/>
  <c r="H152" i="7"/>
  <c r="G152" i="7" s="1"/>
  <c r="F152" i="7"/>
  <c r="L151" i="7"/>
  <c r="J151" i="7"/>
  <c r="F151" i="7"/>
  <c r="L150" i="7"/>
  <c r="K150" i="7" s="1"/>
  <c r="J150" i="7"/>
  <c r="I150" i="7" s="1"/>
  <c r="F150" i="7"/>
  <c r="L149" i="7"/>
  <c r="J149" i="7"/>
  <c r="H149" i="7"/>
  <c r="T148" i="7" s="1"/>
  <c r="L148" i="7"/>
  <c r="K148" i="7" s="1"/>
  <c r="J148" i="7"/>
  <c r="I148" i="7"/>
  <c r="H148" i="7"/>
  <c r="J133" i="7"/>
  <c r="H133" i="7"/>
  <c r="F133" i="7"/>
  <c r="J132" i="7"/>
  <c r="I132" i="7" s="1"/>
  <c r="H132" i="7"/>
  <c r="G132" i="7" s="1"/>
  <c r="F132" i="7"/>
  <c r="E132" i="7" s="1"/>
  <c r="L131" i="7"/>
  <c r="K130" i="7" s="1"/>
  <c r="H131" i="7"/>
  <c r="F131" i="7"/>
  <c r="L130" i="7"/>
  <c r="H130" i="7"/>
  <c r="F130" i="7"/>
  <c r="E130" i="7"/>
  <c r="L129" i="7"/>
  <c r="J129" i="7"/>
  <c r="F129" i="7"/>
  <c r="L128" i="7"/>
  <c r="J128" i="7"/>
  <c r="F128" i="7"/>
  <c r="E128" i="7" s="1"/>
  <c r="L127" i="7"/>
  <c r="J127" i="7"/>
  <c r="H127" i="7"/>
  <c r="L126" i="7"/>
  <c r="K126" i="7" s="1"/>
  <c r="J126" i="7"/>
  <c r="I126" i="7" s="1"/>
  <c r="H126" i="7"/>
  <c r="J111" i="7"/>
  <c r="H111" i="7"/>
  <c r="F111" i="7"/>
  <c r="T110" i="7" s="1"/>
  <c r="J110" i="7"/>
  <c r="H110" i="7"/>
  <c r="G110" i="7" s="1"/>
  <c r="F110" i="7"/>
  <c r="L109" i="7"/>
  <c r="H109" i="7"/>
  <c r="F109" i="7"/>
  <c r="T108" i="7" s="1"/>
  <c r="L108" i="7"/>
  <c r="H108" i="7"/>
  <c r="G108" i="7" s="1"/>
  <c r="F108" i="7"/>
  <c r="E108" i="7" s="1"/>
  <c r="L107" i="7"/>
  <c r="J107" i="7"/>
  <c r="F107" i="7"/>
  <c r="T106" i="7" s="1"/>
  <c r="L106" i="7"/>
  <c r="K106" i="7" s="1"/>
  <c r="J106" i="7"/>
  <c r="I106" i="7"/>
  <c r="F106" i="7"/>
  <c r="E106" i="7" s="1"/>
  <c r="L105" i="7"/>
  <c r="J105" i="7"/>
  <c r="H105" i="7"/>
  <c r="L104" i="7"/>
  <c r="K104" i="7"/>
  <c r="J104" i="7"/>
  <c r="I104" i="7" s="1"/>
  <c r="H104" i="7"/>
  <c r="G104" i="7" s="1"/>
  <c r="J89" i="7"/>
  <c r="H89" i="7"/>
  <c r="F89" i="7"/>
  <c r="J88" i="7"/>
  <c r="I88" i="7" s="1"/>
  <c r="H88" i="7"/>
  <c r="G88" i="7"/>
  <c r="F88" i="7"/>
  <c r="E88" i="7" s="1"/>
  <c r="O88" i="7" s="1"/>
  <c r="L87" i="7"/>
  <c r="H87" i="7"/>
  <c r="F87" i="7"/>
  <c r="L86" i="7"/>
  <c r="K86" i="7"/>
  <c r="H86" i="7"/>
  <c r="F86" i="7"/>
  <c r="L85" i="7"/>
  <c r="K84" i="7" s="1"/>
  <c r="J85" i="7"/>
  <c r="F85" i="7"/>
  <c r="L84" i="7"/>
  <c r="J84" i="7"/>
  <c r="F84" i="7"/>
  <c r="E84" i="7"/>
  <c r="L83" i="7"/>
  <c r="J83" i="7"/>
  <c r="I82" i="7" s="1"/>
  <c r="H83" i="7"/>
  <c r="L82" i="7"/>
  <c r="J82" i="7"/>
  <c r="H82" i="7"/>
  <c r="S82" i="7" s="1"/>
  <c r="J67" i="7"/>
  <c r="H67" i="7"/>
  <c r="F67" i="7"/>
  <c r="T66" i="7" s="1"/>
  <c r="J66" i="7"/>
  <c r="H66" i="7"/>
  <c r="G66" i="7" s="1"/>
  <c r="F66" i="7"/>
  <c r="L65" i="7"/>
  <c r="H65" i="7"/>
  <c r="F65" i="7"/>
  <c r="E64" i="7" s="1"/>
  <c r="L64" i="7"/>
  <c r="K64" i="7" s="1"/>
  <c r="H64" i="7"/>
  <c r="F64" i="7"/>
  <c r="L63" i="7"/>
  <c r="J63" i="7"/>
  <c r="F63" i="7"/>
  <c r="E62" i="7" s="1"/>
  <c r="L62" i="7"/>
  <c r="K62" i="7" s="1"/>
  <c r="J62" i="7"/>
  <c r="I62" i="7" s="1"/>
  <c r="F62" i="7"/>
  <c r="L61" i="7"/>
  <c r="J61" i="7"/>
  <c r="H61" i="7"/>
  <c r="T60" i="7" s="1"/>
  <c r="L60" i="7"/>
  <c r="K60" i="7" s="1"/>
  <c r="J60" i="7"/>
  <c r="I60" i="7"/>
  <c r="H60" i="7"/>
  <c r="J45" i="7"/>
  <c r="H45" i="7"/>
  <c r="T44" i="7" s="1"/>
  <c r="F45" i="7"/>
  <c r="J44" i="7"/>
  <c r="I44" i="7"/>
  <c r="H44" i="7"/>
  <c r="F44" i="7"/>
  <c r="L43" i="7"/>
  <c r="H43" i="7"/>
  <c r="F43" i="7"/>
  <c r="L42" i="7"/>
  <c r="H42" i="7"/>
  <c r="G42" i="7" s="1"/>
  <c r="F42" i="7"/>
  <c r="E42" i="7" s="1"/>
  <c r="L41" i="7"/>
  <c r="J41" i="7"/>
  <c r="F41" i="7"/>
  <c r="T40" i="7"/>
  <c r="L40" i="7"/>
  <c r="J40" i="7"/>
  <c r="I40" i="7"/>
  <c r="F40" i="7"/>
  <c r="E40" i="7" s="1"/>
  <c r="L39" i="7"/>
  <c r="J39" i="7"/>
  <c r="H39" i="7"/>
  <c r="L38" i="7"/>
  <c r="J38" i="7"/>
  <c r="I38" i="7"/>
  <c r="H38" i="7"/>
  <c r="G38" i="7" s="1"/>
  <c r="J17" i="7"/>
  <c r="J16" i="7"/>
  <c r="F21" i="7"/>
  <c r="F20" i="7"/>
  <c r="H23" i="7"/>
  <c r="H22" i="7"/>
  <c r="L19" i="7"/>
  <c r="L18" i="7"/>
  <c r="F19" i="7"/>
  <c r="F18" i="7"/>
  <c r="H17" i="7"/>
  <c r="H16" i="7"/>
  <c r="L20" i="7"/>
  <c r="L21" i="7"/>
  <c r="J23" i="7"/>
  <c r="J22" i="7"/>
  <c r="S22" i="7" s="1"/>
  <c r="H21" i="7"/>
  <c r="H20" i="7"/>
  <c r="J19" i="7"/>
  <c r="J18" i="7"/>
  <c r="F23" i="7"/>
  <c r="F22" i="7"/>
  <c r="L17" i="7"/>
  <c r="L16" i="7"/>
  <c r="S108" i="7" l="1"/>
  <c r="T194" i="7"/>
  <c r="S462" i="7"/>
  <c r="E44" i="7"/>
  <c r="S86" i="7"/>
  <c r="T238" i="7"/>
  <c r="E242" i="7"/>
  <c r="E282" i="7"/>
  <c r="G396" i="7"/>
  <c r="S506" i="7"/>
  <c r="T656" i="7"/>
  <c r="S704" i="7"/>
  <c r="T500" i="7"/>
  <c r="S700" i="7"/>
  <c r="S240" i="7"/>
  <c r="S286" i="7"/>
  <c r="E348" i="7"/>
  <c r="E394" i="7"/>
  <c r="E438" i="7"/>
  <c r="G570" i="7"/>
  <c r="I594" i="7"/>
  <c r="P594" i="7" s="1"/>
  <c r="S724" i="7"/>
  <c r="U724" i="7" s="1"/>
  <c r="S726" i="7"/>
  <c r="S568" i="7"/>
  <c r="S16" i="7"/>
  <c r="T38" i="7"/>
  <c r="E66" i="7"/>
  <c r="I84" i="7"/>
  <c r="S126" i="7"/>
  <c r="U126" i="7" s="1"/>
  <c r="I128" i="7"/>
  <c r="P128" i="7" s="1"/>
  <c r="T132" i="7"/>
  <c r="E154" i="7"/>
  <c r="E174" i="7"/>
  <c r="I192" i="7"/>
  <c r="I194" i="7"/>
  <c r="G196" i="7"/>
  <c r="G258" i="7"/>
  <c r="P258" i="7" s="1"/>
  <c r="E264" i="7"/>
  <c r="P264" i="7" s="1"/>
  <c r="E308" i="7"/>
  <c r="V328" i="7"/>
  <c r="K328" i="7"/>
  <c r="I348" i="7"/>
  <c r="I352" i="7"/>
  <c r="E436" i="7"/>
  <c r="T462" i="7"/>
  <c r="U462" i="7" s="1"/>
  <c r="T522" i="7"/>
  <c r="E546" i="7"/>
  <c r="T568" i="7"/>
  <c r="U568" i="7" s="1"/>
  <c r="K570" i="7"/>
  <c r="K590" i="7"/>
  <c r="T634" i="7"/>
  <c r="G654" i="7"/>
  <c r="S304" i="7"/>
  <c r="S18" i="7"/>
  <c r="U18" i="7" s="1"/>
  <c r="S60" i="7"/>
  <c r="U60" i="7" s="1"/>
  <c r="S84" i="7"/>
  <c r="E86" i="7"/>
  <c r="E110" i="7"/>
  <c r="K128" i="7"/>
  <c r="S170" i="7"/>
  <c r="E262" i="7"/>
  <c r="O262" i="7" s="1"/>
  <c r="G264" i="7"/>
  <c r="S282" i="7"/>
  <c r="U282" i="7" s="1"/>
  <c r="S284" i="7"/>
  <c r="E306" i="7"/>
  <c r="E330" i="7"/>
  <c r="E396" i="7"/>
  <c r="K438" i="7"/>
  <c r="K456" i="7"/>
  <c r="P456" i="7" s="1"/>
  <c r="K458" i="7"/>
  <c r="P458" i="7" s="1"/>
  <c r="S502" i="7"/>
  <c r="K522" i="7"/>
  <c r="S548" i="7"/>
  <c r="E572" i="7"/>
  <c r="E590" i="7"/>
  <c r="K636" i="7"/>
  <c r="T704" i="7"/>
  <c r="U704" i="7" s="1"/>
  <c r="T192" i="7"/>
  <c r="U192" i="7" s="1"/>
  <c r="O440" i="7"/>
  <c r="G64" i="7"/>
  <c r="K82" i="7"/>
  <c r="S150" i="7"/>
  <c r="I170" i="7"/>
  <c r="I172" i="7"/>
  <c r="S236" i="7"/>
  <c r="T242" i="7"/>
  <c r="T352" i="7"/>
  <c r="U352" i="7" s="1"/>
  <c r="I500" i="7"/>
  <c r="I544" i="7"/>
  <c r="E612" i="7"/>
  <c r="E638" i="7"/>
  <c r="I654" i="7"/>
  <c r="V654" i="7" s="1"/>
  <c r="S676" i="7"/>
  <c r="U676" i="7" s="1"/>
  <c r="S218" i="7"/>
  <c r="T16" i="7"/>
  <c r="S44" i="7"/>
  <c r="I66" i="7"/>
  <c r="T82" i="7"/>
  <c r="K174" i="7"/>
  <c r="P174" i="7" s="1"/>
  <c r="T440" i="7"/>
  <c r="G528" i="7"/>
  <c r="K544" i="7"/>
  <c r="E570" i="7"/>
  <c r="K592" i="7"/>
  <c r="O592" i="7" s="1"/>
  <c r="G610" i="7"/>
  <c r="O610" i="7" s="1"/>
  <c r="K654" i="7"/>
  <c r="S658" i="7"/>
  <c r="G698" i="7"/>
  <c r="O698" i="7" s="1"/>
  <c r="G720" i="7"/>
  <c r="T724" i="7"/>
  <c r="K612" i="7"/>
  <c r="T612" i="7"/>
  <c r="S616" i="7"/>
  <c r="E616" i="7"/>
  <c r="T616" i="7"/>
  <c r="U616" i="7" s="1"/>
  <c r="O106" i="7"/>
  <c r="O64" i="7"/>
  <c r="S88" i="7"/>
  <c r="S128" i="7"/>
  <c r="O132" i="7"/>
  <c r="S176" i="7"/>
  <c r="I176" i="7"/>
  <c r="O216" i="7"/>
  <c r="P216" i="7"/>
  <c r="O220" i="7"/>
  <c r="G242" i="7"/>
  <c r="U286" i="7"/>
  <c r="S308" i="7"/>
  <c r="U308" i="7" s="1"/>
  <c r="G308" i="7"/>
  <c r="V308" i="7" s="1"/>
  <c r="K348" i="7"/>
  <c r="S348" i="7"/>
  <c r="V352" i="7"/>
  <c r="S368" i="7"/>
  <c r="U368" i="7" s="1"/>
  <c r="T370" i="7"/>
  <c r="E370" i="7"/>
  <c r="K390" i="7"/>
  <c r="T392" i="7"/>
  <c r="E392" i="7"/>
  <c r="O436" i="7"/>
  <c r="O544" i="7"/>
  <c r="V544" i="7"/>
  <c r="S612" i="7"/>
  <c r="U612" i="7" s="1"/>
  <c r="I612" i="7"/>
  <c r="P612" i="7" s="1"/>
  <c r="S634" i="7"/>
  <c r="I634" i="7"/>
  <c r="P634" i="7" s="1"/>
  <c r="T698" i="7"/>
  <c r="I698" i="7"/>
  <c r="U44" i="7"/>
  <c r="O62" i="7"/>
  <c r="O84" i="7"/>
  <c r="S148" i="7"/>
  <c r="U148" i="7" s="1"/>
  <c r="G148" i="7"/>
  <c r="O148" i="7" s="1"/>
  <c r="K196" i="7"/>
  <c r="P196" i="7" s="1"/>
  <c r="I198" i="7"/>
  <c r="G346" i="7"/>
  <c r="V346" i="7" s="1"/>
  <c r="S346" i="7"/>
  <c r="S374" i="7"/>
  <c r="G374" i="7"/>
  <c r="V374" i="7" s="1"/>
  <c r="S504" i="7"/>
  <c r="U504" i="7" s="1"/>
  <c r="G504" i="7"/>
  <c r="S62" i="7"/>
  <c r="O104" i="7"/>
  <c r="T18" i="7"/>
  <c r="K38" i="7"/>
  <c r="V38" i="7" s="1"/>
  <c r="S40" i="7"/>
  <c r="U40" i="7" s="1"/>
  <c r="T62" i="7"/>
  <c r="S64" i="7"/>
  <c r="T84" i="7"/>
  <c r="U84" i="7" s="1"/>
  <c r="T88" i="7"/>
  <c r="S104" i="7"/>
  <c r="T126" i="7"/>
  <c r="T128" i="7"/>
  <c r="O176" i="7"/>
  <c r="V176" i="7"/>
  <c r="S330" i="7"/>
  <c r="U330" i="7" s="1"/>
  <c r="G330" i="7"/>
  <c r="V330" i="7" s="1"/>
  <c r="S370" i="7"/>
  <c r="I370" i="7"/>
  <c r="G390" i="7"/>
  <c r="O390" i="7" s="1"/>
  <c r="S390" i="7"/>
  <c r="S392" i="7"/>
  <c r="I392" i="7"/>
  <c r="P392" i="7" s="1"/>
  <c r="K394" i="7"/>
  <c r="S394" i="7"/>
  <c r="O396" i="7"/>
  <c r="S500" i="7"/>
  <c r="G500" i="7"/>
  <c r="T566" i="7"/>
  <c r="G566" i="7"/>
  <c r="P566" i="7" s="1"/>
  <c r="V592" i="7"/>
  <c r="T22" i="7"/>
  <c r="V42" i="7"/>
  <c r="K42" i="7"/>
  <c r="K280" i="7"/>
  <c r="S280" i="7"/>
  <c r="O394" i="7"/>
  <c r="S478" i="7"/>
  <c r="U478" i="7" s="1"/>
  <c r="G478" i="7"/>
  <c r="V478" i="7" s="1"/>
  <c r="T42" i="7"/>
  <c r="T86" i="7"/>
  <c r="S20" i="7"/>
  <c r="U20" i="7" s="1"/>
  <c r="T20" i="7"/>
  <c r="E18" i="7"/>
  <c r="G22" i="7"/>
  <c r="S38" i="7"/>
  <c r="U38" i="7" s="1"/>
  <c r="K40" i="7"/>
  <c r="V40" i="7" s="1"/>
  <c r="S42" i="7"/>
  <c r="U42" i="7" s="1"/>
  <c r="G44" i="7"/>
  <c r="O44" i="7" s="1"/>
  <c r="G60" i="7"/>
  <c r="O60" i="7" s="1"/>
  <c r="T64" i="7"/>
  <c r="S66" i="7"/>
  <c r="U66" i="7" s="1"/>
  <c r="G82" i="7"/>
  <c r="O82" i="7" s="1"/>
  <c r="G86" i="7"/>
  <c r="V86" i="7" s="1"/>
  <c r="T104" i="7"/>
  <c r="S106" i="7"/>
  <c r="K108" i="7"/>
  <c r="O108" i="7" s="1"/>
  <c r="S110" i="7"/>
  <c r="U110" i="7" s="1"/>
  <c r="I110" i="7"/>
  <c r="O110" i="7" s="1"/>
  <c r="G126" i="7"/>
  <c r="V126" i="7" s="1"/>
  <c r="S130" i="7"/>
  <c r="U130" i="7" s="1"/>
  <c r="G130" i="7"/>
  <c r="V130" i="7" s="1"/>
  <c r="E150" i="7"/>
  <c r="O150" i="7" s="1"/>
  <c r="O152" i="7"/>
  <c r="O154" i="7"/>
  <c r="O170" i="7"/>
  <c r="I258" i="7"/>
  <c r="V306" i="7"/>
  <c r="S306" i="7"/>
  <c r="K372" i="7"/>
  <c r="S372" i="7"/>
  <c r="T374" i="7"/>
  <c r="E374" i="7"/>
  <c r="O416" i="7"/>
  <c r="T418" i="7"/>
  <c r="E418" i="7"/>
  <c r="O418" i="7" s="1"/>
  <c r="S456" i="7"/>
  <c r="U456" i="7" s="1"/>
  <c r="G456" i="7"/>
  <c r="S572" i="7"/>
  <c r="G572" i="7"/>
  <c r="T614" i="7"/>
  <c r="G614" i="7"/>
  <c r="O172" i="7"/>
  <c r="O192" i="7"/>
  <c r="O194" i="7"/>
  <c r="O196" i="7"/>
  <c r="O198" i="7"/>
  <c r="O214" i="7"/>
  <c r="S242" i="7"/>
  <c r="U242" i="7" s="1"/>
  <c r="S260" i="7"/>
  <c r="S262" i="7"/>
  <c r="S324" i="7"/>
  <c r="V326" i="7"/>
  <c r="E414" i="7"/>
  <c r="O414" i="7" s="1"/>
  <c r="K504" i="7"/>
  <c r="G548" i="7"/>
  <c r="I568" i="7"/>
  <c r="S570" i="7"/>
  <c r="S590" i="7"/>
  <c r="I590" i="7"/>
  <c r="T590" i="7"/>
  <c r="U590" i="7" s="1"/>
  <c r="S592" i="7"/>
  <c r="U592" i="7" s="1"/>
  <c r="P610" i="7"/>
  <c r="N610" i="7" s="1"/>
  <c r="V636" i="7"/>
  <c r="O654" i="7"/>
  <c r="S660" i="7"/>
  <c r="S152" i="7"/>
  <c r="T170" i="7"/>
  <c r="U170" i="7" s="1"/>
  <c r="S172" i="7"/>
  <c r="T176" i="7"/>
  <c r="S192" i="7"/>
  <c r="S214" i="7"/>
  <c r="U214" i="7" s="1"/>
  <c r="G218" i="7"/>
  <c r="P218" i="7" s="1"/>
  <c r="E238" i="7"/>
  <c r="E240" i="7"/>
  <c r="T280" i="7"/>
  <c r="S302" i="7"/>
  <c r="T302" i="7"/>
  <c r="T304" i="7"/>
  <c r="I324" i="7"/>
  <c r="V324" i="7" s="1"/>
  <c r="T324" i="7"/>
  <c r="T346" i="7"/>
  <c r="T348" i="7"/>
  <c r="S412" i="7"/>
  <c r="G412" i="7"/>
  <c r="O412" i="7" s="1"/>
  <c r="T412" i="7"/>
  <c r="S414" i="7"/>
  <c r="U414" i="7" s="1"/>
  <c r="S416" i="7"/>
  <c r="U416" i="7" s="1"/>
  <c r="S458" i="7"/>
  <c r="I458" i="7"/>
  <c r="T458" i="7"/>
  <c r="S460" i="7"/>
  <c r="T460" i="7"/>
  <c r="S482" i="7"/>
  <c r="U482" i="7" s="1"/>
  <c r="G482" i="7"/>
  <c r="S484" i="7"/>
  <c r="I484" i="7"/>
  <c r="K500" i="7"/>
  <c r="S522" i="7"/>
  <c r="S526" i="7"/>
  <c r="U526" i="7" s="1"/>
  <c r="G526" i="7"/>
  <c r="K548" i="7"/>
  <c r="S550" i="7"/>
  <c r="I588" i="7"/>
  <c r="V588" i="7" s="1"/>
  <c r="S594" i="7"/>
  <c r="U594" i="7" s="1"/>
  <c r="G594" i="7"/>
  <c r="I616" i="7"/>
  <c r="S678" i="7"/>
  <c r="S722" i="7"/>
  <c r="T130" i="7"/>
  <c r="S132" i="7"/>
  <c r="U132" i="7" s="1"/>
  <c r="T150" i="7"/>
  <c r="U150" i="7" s="1"/>
  <c r="T152" i="7"/>
  <c r="T172" i="7"/>
  <c r="S174" i="7"/>
  <c r="U174" i="7" s="1"/>
  <c r="T214" i="7"/>
  <c r="S216" i="7"/>
  <c r="T218" i="7"/>
  <c r="S220" i="7"/>
  <c r="U220" i="7" s="1"/>
  <c r="T236" i="7"/>
  <c r="S258" i="7"/>
  <c r="U258" i="7" s="1"/>
  <c r="T258" i="7"/>
  <c r="T260" i="7"/>
  <c r="I302" i="7"/>
  <c r="P302" i="7" s="1"/>
  <c r="K306" i="7"/>
  <c r="T328" i="7"/>
  <c r="U328" i="7" s="1"/>
  <c r="S350" i="7"/>
  <c r="G350" i="7"/>
  <c r="V350" i="7" s="1"/>
  <c r="T350" i="7"/>
  <c r="K368" i="7"/>
  <c r="V368" i="7" s="1"/>
  <c r="T396" i="7"/>
  <c r="S434" i="7"/>
  <c r="G434" i="7"/>
  <c r="O434" i="7" s="1"/>
  <c r="T434" i="7"/>
  <c r="S436" i="7"/>
  <c r="U436" i="7" s="1"/>
  <c r="S438" i="7"/>
  <c r="E462" i="7"/>
  <c r="K480" i="7"/>
  <c r="K482" i="7"/>
  <c r="O482" i="7" s="1"/>
  <c r="S524" i="7"/>
  <c r="K524" i="7"/>
  <c r="K526" i="7"/>
  <c r="V526" i="7" s="1"/>
  <c r="S528" i="7"/>
  <c r="T546" i="7"/>
  <c r="P548" i="7"/>
  <c r="T548" i="7"/>
  <c r="U548" i="7" s="1"/>
  <c r="E568" i="7"/>
  <c r="U634" i="7"/>
  <c r="O636" i="7"/>
  <c r="S682" i="7"/>
  <c r="T610" i="7"/>
  <c r="K614" i="7"/>
  <c r="V614" i="7" s="1"/>
  <c r="S636" i="7"/>
  <c r="S638" i="7"/>
  <c r="T638" i="7"/>
  <c r="T216" i="7"/>
  <c r="I236" i="7"/>
  <c r="E260" i="7"/>
  <c r="S264" i="7"/>
  <c r="U264" i="7" s="1"/>
  <c r="I280" i="7"/>
  <c r="E304" i="7"/>
  <c r="T326" i="7"/>
  <c r="U326" i="7" s="1"/>
  <c r="T368" i="7"/>
  <c r="T372" i="7"/>
  <c r="T390" i="7"/>
  <c r="T394" i="7"/>
  <c r="S396" i="7"/>
  <c r="T416" i="7"/>
  <c r="S418" i="7"/>
  <c r="T438" i="7"/>
  <c r="S440" i="7"/>
  <c r="S480" i="7"/>
  <c r="U480" i="7" s="1"/>
  <c r="T484" i="7"/>
  <c r="T502" i="7"/>
  <c r="U502" i="7" s="1"/>
  <c r="T506" i="7"/>
  <c r="T524" i="7"/>
  <c r="U524" i="7" s="1"/>
  <c r="S546" i="7"/>
  <c r="S614" i="7"/>
  <c r="U614" i="7" s="1"/>
  <c r="T632" i="7"/>
  <c r="S656" i="7"/>
  <c r="P478" i="7"/>
  <c r="V590" i="7"/>
  <c r="O590" i="7"/>
  <c r="O456" i="7"/>
  <c r="O458" i="7"/>
  <c r="I480" i="7"/>
  <c r="O480" i="7" s="1"/>
  <c r="O504" i="7"/>
  <c r="O522" i="7"/>
  <c r="O526" i="7"/>
  <c r="T550" i="7"/>
  <c r="U550" i="7" s="1"/>
  <c r="I550" i="7"/>
  <c r="O550" i="7" s="1"/>
  <c r="O568" i="7"/>
  <c r="V570" i="7"/>
  <c r="O570" i="7"/>
  <c r="P590" i="7"/>
  <c r="I638" i="7"/>
  <c r="O656" i="7"/>
  <c r="P656" i="7"/>
  <c r="K460" i="7"/>
  <c r="P460" i="7" s="1"/>
  <c r="T528" i="7"/>
  <c r="U528" i="7" s="1"/>
  <c r="I528" i="7"/>
  <c r="P528" i="7" s="1"/>
  <c r="V546" i="7"/>
  <c r="O546" i="7"/>
  <c r="V548" i="7"/>
  <c r="O548" i="7"/>
  <c r="V550" i="7"/>
  <c r="V616" i="7"/>
  <c r="I678" i="7"/>
  <c r="T678" i="7"/>
  <c r="U484" i="7"/>
  <c r="U506" i="7"/>
  <c r="T572" i="7"/>
  <c r="I572" i="7"/>
  <c r="P572" i="7" s="1"/>
  <c r="G462" i="7"/>
  <c r="O478" i="7"/>
  <c r="V480" i="7"/>
  <c r="G484" i="7"/>
  <c r="I502" i="7"/>
  <c r="O502" i="7" s="1"/>
  <c r="V504" i="7"/>
  <c r="G506" i="7"/>
  <c r="O506" i="7" s="1"/>
  <c r="V522" i="7"/>
  <c r="I524" i="7"/>
  <c r="O524" i="7" s="1"/>
  <c r="O528" i="7"/>
  <c r="P544" i="7"/>
  <c r="N544" i="7" s="1"/>
  <c r="P546" i="7"/>
  <c r="P570" i="7"/>
  <c r="T570" i="7"/>
  <c r="I632" i="7"/>
  <c r="P632" i="7" s="1"/>
  <c r="O658" i="7"/>
  <c r="V658" i="7"/>
  <c r="P658" i="7"/>
  <c r="I722" i="7"/>
  <c r="O722" i="7" s="1"/>
  <c r="T722" i="7"/>
  <c r="U722" i="7" s="1"/>
  <c r="O676" i="7"/>
  <c r="P676" i="7"/>
  <c r="V676" i="7"/>
  <c r="T682" i="7"/>
  <c r="G682" i="7"/>
  <c r="O682" i="7" s="1"/>
  <c r="I700" i="7"/>
  <c r="T700" i="7"/>
  <c r="P484" i="7"/>
  <c r="P504" i="7"/>
  <c r="P522" i="7"/>
  <c r="P526" i="7"/>
  <c r="S544" i="7"/>
  <c r="U544" i="7" s="1"/>
  <c r="S566" i="7"/>
  <c r="S588" i="7"/>
  <c r="U588" i="7" s="1"/>
  <c r="V610" i="7"/>
  <c r="V612" i="7"/>
  <c r="O612" i="7"/>
  <c r="N612" i="7" s="1"/>
  <c r="V632" i="7"/>
  <c r="T636" i="7"/>
  <c r="U636" i="7" s="1"/>
  <c r="G638" i="7"/>
  <c r="V638" i="7" s="1"/>
  <c r="S654" i="7"/>
  <c r="U654" i="7" s="1"/>
  <c r="O680" i="7"/>
  <c r="V680" i="7"/>
  <c r="P680" i="7"/>
  <c r="P724" i="7"/>
  <c r="P592" i="7"/>
  <c r="S610" i="7"/>
  <c r="P614" i="7"/>
  <c r="S632" i="7"/>
  <c r="U632" i="7" s="1"/>
  <c r="P636" i="7"/>
  <c r="N636" i="7" s="1"/>
  <c r="T660" i="7"/>
  <c r="U660" i="7" s="1"/>
  <c r="G660" i="7"/>
  <c r="O660" i="7" s="1"/>
  <c r="P702" i="7"/>
  <c r="O720" i="7"/>
  <c r="P720" i="7"/>
  <c r="V720" i="7"/>
  <c r="U658" i="7"/>
  <c r="O678" i="7"/>
  <c r="U680" i="7"/>
  <c r="U698" i="7"/>
  <c r="O700" i="7"/>
  <c r="U702" i="7"/>
  <c r="G704" i="7"/>
  <c r="U720" i="7"/>
  <c r="G726" i="7"/>
  <c r="O726" i="7" s="1"/>
  <c r="O702" i="7"/>
  <c r="N702" i="7" s="1"/>
  <c r="O724" i="7"/>
  <c r="N724" i="7" s="1"/>
  <c r="U726" i="7"/>
  <c r="U656" i="7"/>
  <c r="V702" i="7"/>
  <c r="V724" i="7"/>
  <c r="G240" i="7"/>
  <c r="O240" i="7" s="1"/>
  <c r="T240" i="7"/>
  <c r="U240" i="7" s="1"/>
  <c r="O258" i="7"/>
  <c r="O302" i="7"/>
  <c r="O348" i="7"/>
  <c r="P348" i="7"/>
  <c r="P240" i="7"/>
  <c r="V240" i="7"/>
  <c r="S238" i="7"/>
  <c r="U238" i="7" s="1"/>
  <c r="K238" i="7"/>
  <c r="V238" i="7" s="1"/>
  <c r="G262" i="7"/>
  <c r="T262" i="7"/>
  <c r="O280" i="7"/>
  <c r="P280" i="7"/>
  <c r="V280" i="7"/>
  <c r="O308" i="7"/>
  <c r="P308" i="7"/>
  <c r="O352" i="7"/>
  <c r="P352" i="7"/>
  <c r="P238" i="7"/>
  <c r="U280" i="7"/>
  <c r="O306" i="7"/>
  <c r="P306" i="7"/>
  <c r="O328" i="7"/>
  <c r="P328" i="7"/>
  <c r="V348" i="7"/>
  <c r="O372" i="7"/>
  <c r="P372" i="7"/>
  <c r="V372" i="7"/>
  <c r="G284" i="7"/>
  <c r="O284" i="7" s="1"/>
  <c r="T284" i="7"/>
  <c r="U284" i="7" s="1"/>
  <c r="O326" i="7"/>
  <c r="P326" i="7"/>
  <c r="O370" i="7"/>
  <c r="P370" i="7"/>
  <c r="G236" i="7"/>
  <c r="O346" i="7"/>
  <c r="P346" i="7"/>
  <c r="O368" i="7"/>
  <c r="P368" i="7"/>
  <c r="P374" i="7"/>
  <c r="V390" i="7"/>
  <c r="V394" i="7"/>
  <c r="V396" i="7"/>
  <c r="V416" i="7"/>
  <c r="V434" i="7"/>
  <c r="V438" i="7"/>
  <c r="V440" i="7"/>
  <c r="V412" i="7"/>
  <c r="V414" i="7"/>
  <c r="V436" i="7"/>
  <c r="I242" i="7"/>
  <c r="K260" i="7"/>
  <c r="V260" i="7" s="1"/>
  <c r="I264" i="7"/>
  <c r="K282" i="7"/>
  <c r="V282" i="7" s="1"/>
  <c r="I286" i="7"/>
  <c r="V286" i="7" s="1"/>
  <c r="K304" i="7"/>
  <c r="V304" i="7" s="1"/>
  <c r="T306" i="7"/>
  <c r="U306" i="7" s="1"/>
  <c r="P390" i="7"/>
  <c r="N390" i="7" s="1"/>
  <c r="P394" i="7"/>
  <c r="N394" i="7" s="1"/>
  <c r="P396" i="7"/>
  <c r="N396" i="7" s="1"/>
  <c r="P412" i="7"/>
  <c r="N412" i="7" s="1"/>
  <c r="P414" i="7"/>
  <c r="N414" i="7" s="1"/>
  <c r="P416" i="7"/>
  <c r="N416" i="7" s="1"/>
  <c r="P434" i="7"/>
  <c r="N434" i="7" s="1"/>
  <c r="P436" i="7"/>
  <c r="N436" i="7" s="1"/>
  <c r="P438" i="7"/>
  <c r="P440" i="7"/>
  <c r="N440" i="7" s="1"/>
  <c r="U218" i="7"/>
  <c r="V214" i="7"/>
  <c r="V220" i="7"/>
  <c r="P214" i="7"/>
  <c r="N214" i="7" s="1"/>
  <c r="V216" i="7"/>
  <c r="V218" i="7"/>
  <c r="P220" i="7"/>
  <c r="V192" i="7"/>
  <c r="V194" i="7"/>
  <c r="V196" i="7"/>
  <c r="P198" i="7"/>
  <c r="N198" i="7" s="1"/>
  <c r="S194" i="7"/>
  <c r="U194" i="7" s="1"/>
  <c r="S196" i="7"/>
  <c r="U196" i="7" s="1"/>
  <c r="S198" i="7"/>
  <c r="U198" i="7" s="1"/>
  <c r="P192" i="7"/>
  <c r="P194" i="7"/>
  <c r="N194" i="7" s="1"/>
  <c r="V198" i="7"/>
  <c r="P170" i="7"/>
  <c r="V170" i="7"/>
  <c r="P172" i="7"/>
  <c r="N172" i="7" s="1"/>
  <c r="V172" i="7"/>
  <c r="P176" i="7"/>
  <c r="V148" i="7"/>
  <c r="P150" i="7"/>
  <c r="N150" i="7" s="1"/>
  <c r="P152" i="7"/>
  <c r="N152" i="7" s="1"/>
  <c r="V154" i="7"/>
  <c r="P148" i="7"/>
  <c r="N148" i="7" s="1"/>
  <c r="V150" i="7"/>
  <c r="V152" i="7"/>
  <c r="P154" i="7"/>
  <c r="N154" i="7" s="1"/>
  <c r="V128" i="7"/>
  <c r="P130" i="7"/>
  <c r="P132" i="7"/>
  <c r="N132" i="7" s="1"/>
  <c r="V132" i="7"/>
  <c r="U106" i="7"/>
  <c r="U108" i="7"/>
  <c r="P104" i="7"/>
  <c r="N104" i="7" s="1"/>
  <c r="V104" i="7"/>
  <c r="P106" i="7"/>
  <c r="N106" i="7" s="1"/>
  <c r="V106" i="7"/>
  <c r="P108" i="7"/>
  <c r="V108" i="7"/>
  <c r="P110" i="7"/>
  <c r="V110" i="7"/>
  <c r="U86" i="7"/>
  <c r="U82" i="7"/>
  <c r="V82" i="7"/>
  <c r="P84" i="7"/>
  <c r="P88" i="7"/>
  <c r="N88" i="7" s="1"/>
  <c r="V84" i="7"/>
  <c r="V88" i="7"/>
  <c r="U64" i="7"/>
  <c r="P62" i="7"/>
  <c r="N62" i="7" s="1"/>
  <c r="V62" i="7"/>
  <c r="P64" i="7"/>
  <c r="N64" i="7" s="1"/>
  <c r="V64" i="7"/>
  <c r="P66" i="7"/>
  <c r="V66" i="7"/>
  <c r="O40" i="7"/>
  <c r="O42" i="7"/>
  <c r="N42" i="7" s="1"/>
  <c r="P38" i="7"/>
  <c r="P40" i="7"/>
  <c r="P42" i="7"/>
  <c r="P44" i="7"/>
  <c r="N44" i="7" s="1"/>
  <c r="U22" i="7"/>
  <c r="E20" i="7"/>
  <c r="I22" i="7"/>
  <c r="K16" i="7"/>
  <c r="I18" i="7"/>
  <c r="G16" i="7"/>
  <c r="K20" i="7"/>
  <c r="K18" i="7"/>
  <c r="I16" i="7"/>
  <c r="G20" i="7"/>
  <c r="E22" i="7"/>
  <c r="N258" i="7" l="1"/>
  <c r="N370" i="7"/>
  <c r="O128" i="7"/>
  <c r="P350" i="7"/>
  <c r="V262" i="7"/>
  <c r="N680" i="7"/>
  <c r="O484" i="7"/>
  <c r="N484" i="7" s="1"/>
  <c r="U350" i="7"/>
  <c r="U304" i="7"/>
  <c r="O566" i="7"/>
  <c r="U260" i="7"/>
  <c r="O174" i="7"/>
  <c r="N174" i="7" s="1"/>
  <c r="P500" i="7"/>
  <c r="O218" i="7"/>
  <c r="N218" i="7" s="1"/>
  <c r="P654" i="7"/>
  <c r="V242" i="7"/>
  <c r="O374" i="7"/>
  <c r="U700" i="7"/>
  <c r="U236" i="7"/>
  <c r="V418" i="7"/>
  <c r="O350" i="7"/>
  <c r="P262" i="7"/>
  <c r="N262" i="7" s="1"/>
  <c r="V264" i="7"/>
  <c r="U566" i="7"/>
  <c r="V594" i="7"/>
  <c r="N170" i="7"/>
  <c r="U500" i="7"/>
  <c r="U348" i="7"/>
  <c r="O66" i="7"/>
  <c r="O438" i="7"/>
  <c r="N438" i="7" s="1"/>
  <c r="N66" i="7"/>
  <c r="U682" i="7"/>
  <c r="V528" i="7"/>
  <c r="N478" i="7"/>
  <c r="O594" i="7"/>
  <c r="U440" i="7"/>
  <c r="U302" i="7"/>
  <c r="N654" i="7"/>
  <c r="V566" i="7"/>
  <c r="N176" i="7"/>
  <c r="U262" i="7"/>
  <c r="V698" i="7"/>
  <c r="U610" i="7"/>
  <c r="U412" i="7"/>
  <c r="U370" i="7"/>
  <c r="U62" i="7"/>
  <c r="N196" i="7"/>
  <c r="V16" i="7"/>
  <c r="V174" i="7"/>
  <c r="V392" i="7"/>
  <c r="O324" i="7"/>
  <c r="V258" i="7"/>
  <c r="P698" i="7"/>
  <c r="N698" i="7" s="1"/>
  <c r="N592" i="7"/>
  <c r="U418" i="7"/>
  <c r="P568" i="7"/>
  <c r="U522" i="7"/>
  <c r="V456" i="7"/>
  <c r="U394" i="7"/>
  <c r="U176" i="7"/>
  <c r="P82" i="7"/>
  <c r="N82" i="7" s="1"/>
  <c r="N192" i="7"/>
  <c r="N84" i="7"/>
  <c r="N220" i="7"/>
  <c r="O264" i="7"/>
  <c r="N676" i="7"/>
  <c r="U570" i="7"/>
  <c r="N548" i="7"/>
  <c r="V458" i="7"/>
  <c r="O616" i="7"/>
  <c r="P616" i="7"/>
  <c r="N616" i="7" s="1"/>
  <c r="O634" i="7"/>
  <c r="N634" i="7" s="1"/>
  <c r="V500" i="7"/>
  <c r="U572" i="7"/>
  <c r="U678" i="7"/>
  <c r="N566" i="7"/>
  <c r="N656" i="7"/>
  <c r="V568" i="7"/>
  <c r="V502" i="7"/>
  <c r="U152" i="7"/>
  <c r="O614" i="7"/>
  <c r="N614" i="7" s="1"/>
  <c r="U372" i="7"/>
  <c r="U346" i="7"/>
  <c r="U88" i="7"/>
  <c r="O38" i="7"/>
  <c r="N38" i="7" s="1"/>
  <c r="O86" i="7"/>
  <c r="N86" i="7" s="1"/>
  <c r="O22" i="7"/>
  <c r="N568" i="7"/>
  <c r="P588" i="7"/>
  <c r="U374" i="7"/>
  <c r="V60" i="7"/>
  <c r="O238" i="7"/>
  <c r="N238" i="7" s="1"/>
  <c r="P330" i="7"/>
  <c r="N330" i="7" s="1"/>
  <c r="P286" i="7"/>
  <c r="P482" i="7"/>
  <c r="P60" i="7"/>
  <c r="N60" i="7" s="1"/>
  <c r="N110" i="7"/>
  <c r="N128" i="7"/>
  <c r="N374" i="7"/>
  <c r="N346" i="7"/>
  <c r="N306" i="7"/>
  <c r="O330" i="7"/>
  <c r="V302" i="7"/>
  <c r="N240" i="7"/>
  <c r="V634" i="7"/>
  <c r="P502" i="7"/>
  <c r="V524" i="7"/>
  <c r="O500" i="7"/>
  <c r="N456" i="7"/>
  <c r="U396" i="7"/>
  <c r="U638" i="7"/>
  <c r="U324" i="7"/>
  <c r="O126" i="7"/>
  <c r="N126" i="7" s="1"/>
  <c r="P126" i="7"/>
  <c r="U104" i="7"/>
  <c r="V370" i="7"/>
  <c r="N216" i="7"/>
  <c r="O130" i="7"/>
  <c r="N108" i="7"/>
  <c r="N130" i="7"/>
  <c r="N302" i="7"/>
  <c r="U390" i="7"/>
  <c r="P86" i="7"/>
  <c r="P418" i="7"/>
  <c r="N418" i="7" s="1"/>
  <c r="N264" i="7"/>
  <c r="P324" i="7"/>
  <c r="P282" i="7"/>
  <c r="P242" i="7"/>
  <c r="P524" i="7"/>
  <c r="V482" i="7"/>
  <c r="U546" i="7"/>
  <c r="U438" i="7"/>
  <c r="U434" i="7"/>
  <c r="U216" i="7"/>
  <c r="U460" i="7"/>
  <c r="U458" i="7"/>
  <c r="U172" i="7"/>
  <c r="O588" i="7"/>
  <c r="U392" i="7"/>
  <c r="O392" i="7"/>
  <c r="N392" i="7" s="1"/>
  <c r="U128" i="7"/>
  <c r="V44" i="7"/>
  <c r="P638" i="7"/>
  <c r="P704" i="7"/>
  <c r="V704" i="7"/>
  <c r="N720" i="7"/>
  <c r="V678" i="7"/>
  <c r="P678" i="7"/>
  <c r="N678" i="7" s="1"/>
  <c r="O632" i="7"/>
  <c r="N632" i="7" s="1"/>
  <c r="O572" i="7"/>
  <c r="N572" i="7" s="1"/>
  <c r="N522" i="7"/>
  <c r="N500" i="7"/>
  <c r="V460" i="7"/>
  <c r="N590" i="7"/>
  <c r="V682" i="7"/>
  <c r="P682" i="7"/>
  <c r="N682" i="7" s="1"/>
  <c r="N528" i="7"/>
  <c r="P726" i="7"/>
  <c r="N726" i="7" s="1"/>
  <c r="V726" i="7"/>
  <c r="P506" i="7"/>
  <c r="N506" i="7" s="1"/>
  <c r="V462" i="7"/>
  <c r="O462" i="7"/>
  <c r="P550" i="7"/>
  <c r="N550" i="7" s="1"/>
  <c r="O638" i="7"/>
  <c r="N638" i="7" s="1"/>
  <c r="V572" i="7"/>
  <c r="V506" i="7"/>
  <c r="V484" i="7"/>
  <c r="O460" i="7"/>
  <c r="N460" i="7" s="1"/>
  <c r="P462" i="7"/>
  <c r="O704" i="7"/>
  <c r="N704" i="7" s="1"/>
  <c r="N722" i="7"/>
  <c r="V660" i="7"/>
  <c r="P660" i="7"/>
  <c r="N660" i="7" s="1"/>
  <c r="V700" i="7"/>
  <c r="P700" i="7"/>
  <c r="N700" i="7" s="1"/>
  <c r="V722" i="7"/>
  <c r="P722" i="7"/>
  <c r="N658" i="7"/>
  <c r="N524" i="7"/>
  <c r="N502" i="7"/>
  <c r="P480" i="7"/>
  <c r="N480" i="7" s="1"/>
  <c r="N546" i="7"/>
  <c r="N594" i="7"/>
  <c r="N570" i="7"/>
  <c r="N526" i="7"/>
  <c r="N504" i="7"/>
  <c r="N482" i="7"/>
  <c r="N458" i="7"/>
  <c r="O304" i="7"/>
  <c r="P260" i="7"/>
  <c r="V284" i="7"/>
  <c r="O260" i="7"/>
  <c r="N372" i="7"/>
  <c r="O286" i="7"/>
  <c r="O242" i="7"/>
  <c r="N242" i="7" s="1"/>
  <c r="N348" i="7"/>
  <c r="N368" i="7"/>
  <c r="N324" i="7"/>
  <c r="P284" i="7"/>
  <c r="N284" i="7" s="1"/>
  <c r="O236" i="7"/>
  <c r="V236" i="7"/>
  <c r="P236" i="7"/>
  <c r="N326" i="7"/>
  <c r="N328" i="7"/>
  <c r="O282" i="7"/>
  <c r="N280" i="7"/>
  <c r="P304" i="7"/>
  <c r="N350" i="7"/>
  <c r="N352" i="7"/>
  <c r="N308" i="7"/>
  <c r="N40" i="7"/>
  <c r="P16" i="7"/>
  <c r="V18" i="7"/>
  <c r="P20" i="7"/>
  <c r="O16" i="7"/>
  <c r="O18" i="7"/>
  <c r="P18" i="7"/>
  <c r="V20" i="7"/>
  <c r="V22" i="7"/>
  <c r="P22" i="7"/>
  <c r="O20" i="7"/>
  <c r="F32" i="7"/>
  <c r="F30" i="7"/>
  <c r="F33" i="7"/>
  <c r="F27" i="7"/>
  <c r="F29" i="7"/>
  <c r="N282" i="7" l="1"/>
  <c r="N588" i="7"/>
  <c r="N286" i="7"/>
  <c r="N22" i="7"/>
  <c r="N462" i="7"/>
  <c r="N236" i="7"/>
  <c r="N304" i="7"/>
  <c r="N260" i="7"/>
  <c r="N20" i="7"/>
  <c r="N16" i="7"/>
  <c r="N18" i="7"/>
  <c r="C29" i="7"/>
  <c r="F26" i="7"/>
  <c r="C32" i="7"/>
  <c r="U16" i="7"/>
  <c r="C27" i="7"/>
  <c r="C30" i="7"/>
  <c r="C33" i="7"/>
  <c r="C26" i="7"/>
</calcChain>
</file>

<file path=xl/sharedStrings.xml><?xml version="1.0" encoding="utf-8"?>
<sst xmlns="http://schemas.openxmlformats.org/spreadsheetml/2006/main" count="2665" uniqueCount="409">
  <si>
    <t xml:space="preserve">AGENCIA PUBLICA DE EMPLEO </t>
  </si>
  <si>
    <t>SALUD</t>
  </si>
  <si>
    <t>Contraloria de Cundinamarca</t>
  </si>
  <si>
    <t>AGRICULTURA</t>
  </si>
  <si>
    <t>Desarrollo e Inclusión Social</t>
  </si>
  <si>
    <t>ICCU</t>
  </si>
  <si>
    <t>Gobierno</t>
  </si>
  <si>
    <t>TIC</t>
  </si>
  <si>
    <t>CORPORACION SOCIAL</t>
  </si>
  <si>
    <t>FONDECUN</t>
  </si>
  <si>
    <t>Oficina Control Interno</t>
  </si>
  <si>
    <t>EPC</t>
  </si>
  <si>
    <t>IDECUT</t>
  </si>
  <si>
    <t>AGENCIA DE COMERCIALIZACION</t>
  </si>
  <si>
    <t xml:space="preserve">Educacion </t>
  </si>
  <si>
    <t>BENEFICENCIA</t>
  </si>
  <si>
    <t>COMPETITIVIDAD</t>
  </si>
  <si>
    <t>AMBIENTE</t>
  </si>
  <si>
    <t>Planeacion</t>
  </si>
  <si>
    <t>HACIENDA</t>
  </si>
  <si>
    <t>Asamblea de Cundinamarca</t>
  </si>
  <si>
    <t>TRANSPORTE Y MOVILIDAD</t>
  </si>
  <si>
    <t>General</t>
  </si>
  <si>
    <t>HABITAT Y VIVIENDA</t>
  </si>
  <si>
    <t>IPYBAC</t>
  </si>
  <si>
    <t>INDEPORTES</t>
  </si>
  <si>
    <t>PJ</t>
  </si>
  <si>
    <t>PG</t>
  </si>
  <si>
    <t>PP</t>
  </si>
  <si>
    <t>PGW</t>
  </si>
  <si>
    <t>PPW</t>
  </si>
  <si>
    <t>DIF</t>
  </si>
  <si>
    <t>PTS</t>
  </si>
  <si>
    <t>Pos.</t>
  </si>
  <si>
    <t>HORARIO</t>
  </si>
  <si>
    <t>FECHA</t>
  </si>
  <si>
    <t>VS</t>
  </si>
  <si>
    <t>PF</t>
  </si>
  <si>
    <t>PC</t>
  </si>
  <si>
    <t>Boletin 01</t>
  </si>
  <si>
    <t>TORNEO DE BILLAR MASCULINO COPA GOBERNACION 2023</t>
  </si>
  <si>
    <t>MESA</t>
  </si>
  <si>
    <t>JUGADOR A</t>
  </si>
  <si>
    <t>JUGADOR B</t>
  </si>
  <si>
    <t>JUGADOR</t>
  </si>
  <si>
    <t>GRUPO 1</t>
  </si>
  <si>
    <t>PROGRAMACIÓN DE PARTIDOS - 1RA FASE GRUPO 1</t>
  </si>
  <si>
    <t>PROGRAMACIÓN DE PARTIDOS - 1RA FASE GRUPO 2</t>
  </si>
  <si>
    <t>GRUPO 2</t>
  </si>
  <si>
    <t>PROGRAMACIÓN DE PARTIDOS - 1RA FASE GRUPO 3</t>
  </si>
  <si>
    <t>GRUPO 3</t>
  </si>
  <si>
    <t>PROGRAMACIÓN DE PARTIDOS - 1RA FASE GRUPO 4</t>
  </si>
  <si>
    <t>GRUPO 4</t>
  </si>
  <si>
    <t>PROGRAMACIÓN DE PARTIDOS - 1RA FASE GRUPO 5</t>
  </si>
  <si>
    <t>GRUPO 5</t>
  </si>
  <si>
    <t>PROGRAMACIÓN DE PARTIDOS - 1RA FASE GRUPO 6</t>
  </si>
  <si>
    <t>GRUPO 6</t>
  </si>
  <si>
    <t>PROGRAMACIÓN DE PARTIDOS - 1RA FASE GRUPO 7</t>
  </si>
  <si>
    <t>GRUPO 7</t>
  </si>
  <si>
    <t>PROGRAMACIÓN DE PARTIDOS - 1RA FASE GRUPO 8</t>
  </si>
  <si>
    <t>GRUPO 8</t>
  </si>
  <si>
    <t>PROGRAMACIÓN DE PARTIDOS - 1RA FASE GRUPO 9</t>
  </si>
  <si>
    <t>GRUPO 9</t>
  </si>
  <si>
    <t>PROGRAMACIÓN DE PARTIDOS - 1RA FASE GRUPO 10</t>
  </si>
  <si>
    <t>GRUPO 10</t>
  </si>
  <si>
    <t>PROGRAMACIÓN DE PARTIDOS - 1RA FASE GRUPO 11</t>
  </si>
  <si>
    <t>GRUPO 11</t>
  </si>
  <si>
    <t>PROGRAMACIÓN DE PARTIDOS - 1RA FASE GRUPO 12</t>
  </si>
  <si>
    <t>GRUPO 12</t>
  </si>
  <si>
    <t>PROGRAMACIÓN DE PARTIDOS - 1RA FASE GRUPO 13</t>
  </si>
  <si>
    <t>GRUPO 13</t>
  </si>
  <si>
    <t>PROGRAMACIÓN DE PARTIDOS - 1RA FASE GRUPO 14</t>
  </si>
  <si>
    <t>GRUPO 14</t>
  </si>
  <si>
    <t>PROGRAMACIÓN DE PARTIDOS - 1RA FASE GRUPO 15</t>
  </si>
  <si>
    <t>GRUPO 15</t>
  </si>
  <si>
    <t>PROGRAMACIÓN DE PARTIDOS - 1RA FASE GRUPO 16</t>
  </si>
  <si>
    <t>GRUPO 16</t>
  </si>
  <si>
    <t>PROGRAMACIÓN DE PARTIDOS - 1RA FASE GRUPO 17</t>
  </si>
  <si>
    <t>GRUPO 17</t>
  </si>
  <si>
    <t>PROGRAMACIÓN DE PARTIDOS - 1RA FASE GRUPO 18</t>
  </si>
  <si>
    <t>GRUPO 18</t>
  </si>
  <si>
    <t>PROGRAMACIÓN DE PARTIDOS - 1RA FASE GRUPO 19</t>
  </si>
  <si>
    <t>GRUPO 19</t>
  </si>
  <si>
    <t>PROGRAMACIÓN DE PARTIDOS - 1RA FASE GRUPO 20</t>
  </si>
  <si>
    <t>GRUPO 20</t>
  </si>
  <si>
    <t>PROGRAMACIÓN DE PARTIDOS - 1RA FASE GRUPO 21</t>
  </si>
  <si>
    <t>GRUPO 21</t>
  </si>
  <si>
    <t>PROGRAMACIÓN DE PARTIDOS - 1RA FASE GRUPO 22</t>
  </si>
  <si>
    <t>GRUPO 22</t>
  </si>
  <si>
    <t>PROGRAMACIÓN DE PARTIDOS - 1RA FASE GRUPO 23</t>
  </si>
  <si>
    <t>GRUPO 23</t>
  </si>
  <si>
    <t>PROGRAMACIÓN DE PARTIDOS - 1RA FASE GRUPO 24</t>
  </si>
  <si>
    <t>GRUPO 24</t>
  </si>
  <si>
    <t>PROGRAMACIÓN DE PARTIDOS - 1RA FASE GRUPO 25</t>
  </si>
  <si>
    <t>GRUPO 25</t>
  </si>
  <si>
    <t>GRUPO 26</t>
  </si>
  <si>
    <t>PROGRAMACIÓN DE PARTIDOS - 1RA FASE GRUPO 26</t>
  </si>
  <si>
    <t>PROGRAMACIÓN DE PARTIDOS - 1RA FASE GRUPO 27</t>
  </si>
  <si>
    <t>GRUPO 27</t>
  </si>
  <si>
    <t>PROGRAMACIÓN DE PARTIDOS - 1RA FASE GRUPO 28</t>
  </si>
  <si>
    <t>GRUPO 28</t>
  </si>
  <si>
    <t>PROGRAMACIÓN DE PARTIDOS - 1RA FASE GRUPO 29</t>
  </si>
  <si>
    <t>GRUPO 29</t>
  </si>
  <si>
    <t>PROGRAMACIÓN DE PARTIDOS - 1RA FASE GRUPO 30</t>
  </si>
  <si>
    <t>GRUPO 30</t>
  </si>
  <si>
    <t>PROGRAMACIÓN DE PARTIDOS - 1RA FASE GRUPO 31</t>
  </si>
  <si>
    <t>GRUPO 31</t>
  </si>
  <si>
    <t>GRUPO 32</t>
  </si>
  <si>
    <t>PROGRAMACIÓN DE PARTIDOS - 1RA FASE GRUPO 32</t>
  </si>
  <si>
    <t>PROGRAMACIÓN DE PARTIDOS - 1RA FASE GRUPO 33</t>
  </si>
  <si>
    <t>GRUPO 33</t>
  </si>
  <si>
    <t>TORNEO DE BILLAR FEMENINO COPA GOBERNACION 2023</t>
  </si>
  <si>
    <t>Nombre completo</t>
  </si>
  <si>
    <t>Entidad en la que labora</t>
  </si>
  <si>
    <t>RIESGOS</t>
  </si>
  <si>
    <t>FABIO SNEYDER PARDO PARRADO</t>
  </si>
  <si>
    <t xml:space="preserve">WILLIAM JAVIER PRIETO CASTRO </t>
  </si>
  <si>
    <t>CARLOS GERSAIN CASTAÑEDA LEON</t>
  </si>
  <si>
    <t>HAYVER MANUEL CARDENAS GONZALEZ</t>
  </si>
  <si>
    <t>MAIKOL DUVAN BERNAL SOTO</t>
  </si>
  <si>
    <t>HEINER FERNEY NARVAEZ MOLINA</t>
  </si>
  <si>
    <t>ANDRES FELIPE BALLESTEROS ESCOBAR</t>
  </si>
  <si>
    <t>CESAR AUGUSTO GANTIVAR CALDAS</t>
  </si>
  <si>
    <t>YURY ANDREA CIFUENTES SANTANA</t>
  </si>
  <si>
    <t>Loteria de Cundinamarca</t>
  </si>
  <si>
    <t>LUIS SAMBRANO</t>
  </si>
  <si>
    <t>JHONATHAN FERNANDO CASTRO SARMIENTO</t>
  </si>
  <si>
    <t>Pensiones</t>
  </si>
  <si>
    <t>FABIAN ENRIQUE DELGADO ARDILA</t>
  </si>
  <si>
    <t>EDWIN ALEXANDER CUELLAR CORREA</t>
  </si>
  <si>
    <t>TERRY MICHAEL SAINEA P.</t>
  </si>
  <si>
    <t>RANDYS YEISSON GONZALEZ</t>
  </si>
  <si>
    <t xml:space="preserve">LUIS EDUARDO OSPINA </t>
  </si>
  <si>
    <t xml:space="preserve">IDACO </t>
  </si>
  <si>
    <t>VICTOR MANUEL RODRIGUEZ</t>
  </si>
  <si>
    <t>VICTOR JAVIER URQUIJO BARRETO</t>
  </si>
  <si>
    <t>CARLOS OMAR BARRAGAN HERNANDEZ</t>
  </si>
  <si>
    <t>MARIO FERNANDEZ TRIANA</t>
  </si>
  <si>
    <t>EDER CAMACHO BURGOS</t>
  </si>
  <si>
    <t xml:space="preserve">WILSON ERNESTO </t>
  </si>
  <si>
    <t>oficina control interno disciplinario</t>
  </si>
  <si>
    <t>FIDEL GUINARD</t>
  </si>
  <si>
    <t>Ciencia, tecnologia e innovacion</t>
  </si>
  <si>
    <t>Integracion Regional</t>
  </si>
  <si>
    <t xml:space="preserve">HERNANDO RAMIREZ PAEZ </t>
  </si>
  <si>
    <t xml:space="preserve">JOHAN SEBASTIAN OROZCO RODRIGUEZ </t>
  </si>
  <si>
    <t>VICTOR ALEJANDRO ACOSTA GONZALEZ</t>
  </si>
  <si>
    <t xml:space="preserve">JHONATTAN FELIPE ORJUELA SUAREZ   </t>
  </si>
  <si>
    <t>JONATHAN MARTINEZ</t>
  </si>
  <si>
    <t>NESTOR CASTAÑEDA</t>
  </si>
  <si>
    <t>DANIEL GOMEZ</t>
  </si>
  <si>
    <t>EDGAR RICARDO ESCOBAR LEON</t>
  </si>
  <si>
    <t xml:space="preserve">Minas, energia y gas </t>
  </si>
  <si>
    <t>GERMAN ALEXANDER AGUILERA CASTILLO</t>
  </si>
  <si>
    <t>EDWIN ANDRES MARTIN BARRETO</t>
  </si>
  <si>
    <t>FREDY ALBEIRO ALDANA LEON</t>
  </si>
  <si>
    <t>CARLOS ARTURO BOHORQUEZ</t>
  </si>
  <si>
    <t>Empresa Ferrea Regional</t>
  </si>
  <si>
    <t>JAIME ANDRES PRIETO BELTRAN</t>
  </si>
  <si>
    <t>MAXIMILIANO VARGAS CORTÉS</t>
  </si>
  <si>
    <t>OSCAR EDUARDO ROCHA RAMIREZ</t>
  </si>
  <si>
    <t>RAFAEL MAURICIO FORERO BRICEÑO</t>
  </si>
  <si>
    <t>Agencia Catastral de Cundinamarca</t>
  </si>
  <si>
    <t xml:space="preserve">DARWINSON DARIO SANCHEZ  MARTINEZ </t>
  </si>
  <si>
    <t>EDUARDO MORENO</t>
  </si>
  <si>
    <t>HERNANDO HUGO VARGAS MARTINEZ</t>
  </si>
  <si>
    <t>RICHARD EDUARDO GALEANO</t>
  </si>
  <si>
    <t>NICOLAS PARDO</t>
  </si>
  <si>
    <t>JUAN CARLOS HERRERA</t>
  </si>
  <si>
    <t>Instituto de Protección y Bienestar Animal de Cundinamarca</t>
  </si>
  <si>
    <t>CESAR TELLEZ</t>
  </si>
  <si>
    <t>JOSE PRADO</t>
  </si>
  <si>
    <t>MAURICIO</t>
  </si>
  <si>
    <t>CAMILO TRUJILLO</t>
  </si>
  <si>
    <t>OSCAR ROJAS</t>
  </si>
  <si>
    <t>Funcion Publica</t>
  </si>
  <si>
    <t>MIGUEL ANGEL GIL POVEDA</t>
  </si>
  <si>
    <t xml:space="preserve">ALEJANDRO VALDERRAMA </t>
  </si>
  <si>
    <t>OSCAR DAVID BERNAL</t>
  </si>
  <si>
    <t>RODRIGO ALFONSO AYALA</t>
  </si>
  <si>
    <t>NIXON ALEXANDER MILLAN</t>
  </si>
  <si>
    <t>CAMILO ANDRÉS ROMERO ROMERO</t>
  </si>
  <si>
    <t>VIDAL YOVANI SANCHEZ OLIVARES</t>
  </si>
  <si>
    <t>LUIS BOLAGAY ZAMBRANO</t>
  </si>
  <si>
    <t>CARLOS ARTURO QUIROGA HERNÁNDEZ</t>
  </si>
  <si>
    <t xml:space="preserve">JORGE LUIS PEÑUELA CHAVEZ </t>
  </si>
  <si>
    <t>JOSÉ RAÚL PEDRAZA JIMÉNEZ</t>
  </si>
  <si>
    <t>ARNOLD KIMBERLY BEJARANO JIMENEZ</t>
  </si>
  <si>
    <t>FABIAN ANTONIO ALFONSO ROZO</t>
  </si>
  <si>
    <t>JOSÉ DURLEY LANCHEROS ALDANA</t>
  </si>
  <si>
    <t>GILBERTO ERNESTO BERMUDEZ PRIETO</t>
  </si>
  <si>
    <t>JEISSON ARNULFO AVILA NIÑO</t>
  </si>
  <si>
    <t>CESAR ALFREDO CARDÓN CRISTANCHO</t>
  </si>
  <si>
    <t xml:space="preserve">JORGE CARRILLO </t>
  </si>
  <si>
    <t>JOSÉ HERNÁN GÓMEZ PULIDO</t>
  </si>
  <si>
    <t>CRISTHIAN CAMILO ROJAS RICO</t>
  </si>
  <si>
    <t>SERGIO YAMID REY SEGURA</t>
  </si>
  <si>
    <t>ANDRES MAURICIO ROA TORRES</t>
  </si>
  <si>
    <t>FABIAN OBANDO GALARZA</t>
  </si>
  <si>
    <t>SAMUEL MURCIA MURCIA</t>
  </si>
  <si>
    <t>JOSE HUMBERTO GIL</t>
  </si>
  <si>
    <t>JORGUE ARTURO CONTRERAS ROBLES</t>
  </si>
  <si>
    <t>LUKAS ALBERTO CRUZ MORA</t>
  </si>
  <si>
    <t>JOELMY HERRERA ROJAS</t>
  </si>
  <si>
    <t xml:space="preserve">LUIS FELIPE MURILLO BERNAL </t>
  </si>
  <si>
    <t>BRANDON STEV GONZALEZ GIL</t>
  </si>
  <si>
    <t>CRISTIAN CAMILO FIQUITIVA VELASQUEZ</t>
  </si>
  <si>
    <t>LUDWIG JIMENEZ</t>
  </si>
  <si>
    <t xml:space="preserve">HECTOR JAIME SALCEDO </t>
  </si>
  <si>
    <t xml:space="preserve">JAIRO ALLEXIS MENESES GONZALEZ </t>
  </si>
  <si>
    <t>OSCAR FABIAN BUITRAGO PRIETO</t>
  </si>
  <si>
    <t>LUIS FERNANDO CUASPA RAMIREZ</t>
  </si>
  <si>
    <t>JOSE AICARDO RUBIO LOPEZ</t>
  </si>
  <si>
    <t>JOSE ALEJANDRO CARVAJAL</t>
  </si>
  <si>
    <t>HOLMAN FAJARDO RAMIREZ</t>
  </si>
  <si>
    <t>DIEGO ALEJANDRO CASAS OLARTE</t>
  </si>
  <si>
    <t xml:space="preserve">DIEGO ALEJANDRO ÁLVAREZ ESPINOSA </t>
  </si>
  <si>
    <t xml:space="preserve">JUAN SEBASTIÁN HOYOS CASTRO </t>
  </si>
  <si>
    <t>JORGE ARMANDO SILVA SANCHEZ</t>
  </si>
  <si>
    <t>DIEGO ALEJANDRO SOCHA CUITIVA</t>
  </si>
  <si>
    <t>ARMANDO ORTIZ GARZON</t>
  </si>
  <si>
    <t>NELSON CARDOZO FLOREZ</t>
  </si>
  <si>
    <t>LUIS MIGUEL PARRA FURQUE</t>
  </si>
  <si>
    <t>SEBASTIAN ALEJANDRO MADROÑERO</t>
  </si>
  <si>
    <t xml:space="preserve">DAVINSON HIGUERA FARFÁN </t>
  </si>
  <si>
    <t>RICHARD ANDRES PARDO GONZALEZ</t>
  </si>
  <si>
    <t>LUIS ALBERTO RODRIGUEZ ROJAS</t>
  </si>
  <si>
    <t>JUAN JOSÉ CONTRERAS ROJAS</t>
  </si>
  <si>
    <t>FRANCISCO A. AMADO P.</t>
  </si>
  <si>
    <t xml:space="preserve">ELKIN DANIEL HERRERA PARDO </t>
  </si>
  <si>
    <t>JORGE ROMERO</t>
  </si>
  <si>
    <t>LUIS MARTIN RODRIGUEZ</t>
  </si>
  <si>
    <t xml:space="preserve">JUAN DIEGO COLORADO AYALA </t>
  </si>
  <si>
    <t xml:space="preserve">CRISTIAN BENAVIDES </t>
  </si>
  <si>
    <t>CRISTIAN HUMBERTO RUBIANA QUINTERO</t>
  </si>
  <si>
    <t>OSMAN SOTO</t>
  </si>
  <si>
    <t>VICTOR MANUEL CAMERO</t>
  </si>
  <si>
    <t>FREDY ALFONSO CASTAÑO</t>
  </si>
  <si>
    <t>CESAR ERNESTO TELLEZ</t>
  </si>
  <si>
    <t>CARLOS ALBERTO BOYACA</t>
  </si>
  <si>
    <t>DUBAN ORLANDO QUEVEDO</t>
  </si>
  <si>
    <t>OSCAR ZARAMA</t>
  </si>
  <si>
    <t>RAÚL HERNAN SERRANO RAMÍREZ</t>
  </si>
  <si>
    <t>EDWIN ENRIQUE GÓMEZ GUTIERREZ</t>
  </si>
  <si>
    <t>WILSON ALBERTO PEÑA BARRETO</t>
  </si>
  <si>
    <t>SERGIO MAURICIO MADROÑERO</t>
  </si>
  <si>
    <t>WILSON JAVIER CASTRO TORRES</t>
  </si>
  <si>
    <t>OSCAR FERNEY MARROQUÍN CIFUENTES</t>
  </si>
  <si>
    <t>OSCAR MIRA MURILLO</t>
  </si>
  <si>
    <t>CESAR ARMANDO PESCADOR BERNAL</t>
  </si>
  <si>
    <t>CESAR AGUSTO CORNEJO</t>
  </si>
  <si>
    <t>RICARDO CASTRO TORRES</t>
  </si>
  <si>
    <t>IVAN FERNANDO CAMARGO RODRIGUEZ</t>
  </si>
  <si>
    <t>SAMUEL ANDRES OCHOA ALVARADO</t>
  </si>
  <si>
    <t>EDGAR HERNANDO DUARTE</t>
  </si>
  <si>
    <t>JOHAN NICOLAS CASTIBLANCO BARBOSA</t>
  </si>
  <si>
    <t>Mesa 1</t>
  </si>
  <si>
    <t>Mesa 2</t>
  </si>
  <si>
    <t>8.30 am</t>
  </si>
  <si>
    <t>10.10 am</t>
  </si>
  <si>
    <t>9.20 am</t>
  </si>
  <si>
    <t>11.00 am</t>
  </si>
  <si>
    <t>11.50 am</t>
  </si>
  <si>
    <t>12.40 pm</t>
  </si>
  <si>
    <t>Mesa 3</t>
  </si>
  <si>
    <t>Mesa 4</t>
  </si>
  <si>
    <t>Mesa 5</t>
  </si>
  <si>
    <t>2.20 pm</t>
  </si>
  <si>
    <t>1.30 pm</t>
  </si>
  <si>
    <t>3.10 pm</t>
  </si>
  <si>
    <t>4.00 pm</t>
  </si>
  <si>
    <t>4.50 pm</t>
  </si>
  <si>
    <t>5.40 pm</t>
  </si>
  <si>
    <t>9.10 am</t>
  </si>
  <si>
    <t>9.50 am</t>
  </si>
  <si>
    <t>10.30 am</t>
  </si>
  <si>
    <t>ENT.</t>
  </si>
  <si>
    <t>DARWINSON SANCHEZ</t>
  </si>
  <si>
    <t>AGENCIA C.</t>
  </si>
  <si>
    <t>JAIRO ALLEXIS MENESES</t>
  </si>
  <si>
    <t>ALEJANDRO VALDERRAMA</t>
  </si>
  <si>
    <t>JORGE LUIS PEÑUELA CHAVEZ</t>
  </si>
  <si>
    <t>JUAN SEBASTIÁN HOYOS CASTRO</t>
  </si>
  <si>
    <t xml:space="preserve">LUIS MIGUEL PARRA FURQUE </t>
  </si>
  <si>
    <t xml:space="preserve">OSCAR ZARAMA </t>
  </si>
  <si>
    <t>EDUCACIÓN</t>
  </si>
  <si>
    <t>JHONATTAN FELIPE ORJUELA</t>
  </si>
  <si>
    <t>CARLOS GERSAIN CASTAÑEDA</t>
  </si>
  <si>
    <t>OSCAR FERNEY MARROQUÍN</t>
  </si>
  <si>
    <t>WILSON ALBERTO PEÑA</t>
  </si>
  <si>
    <t xml:space="preserve">OSCAR VILLARRAGA </t>
  </si>
  <si>
    <t>ASAMBLEA</t>
  </si>
  <si>
    <t>GILBERTO ERNESTO BERMUDEZ</t>
  </si>
  <si>
    <t>HECTOR JAIME SALCEDO</t>
  </si>
  <si>
    <t>FABIAN ENRIQUE DELGADO</t>
  </si>
  <si>
    <t>CARLOS ARTURO QUIROGA</t>
  </si>
  <si>
    <t>JOHAN SEBASTIAN OROZCO</t>
  </si>
  <si>
    <t>HERNANDO RAMIREZ PAEZ</t>
  </si>
  <si>
    <t>EDWIN ALEXANDER CUELLAR</t>
  </si>
  <si>
    <t>OSCAR FABIAN BUITRAGO</t>
  </si>
  <si>
    <t>JORGE CARRILLO</t>
  </si>
  <si>
    <t>CAMILO ANDRÉS ROMERO</t>
  </si>
  <si>
    <t>VICTOR JAVIER URQUIJO</t>
  </si>
  <si>
    <t>RAFAEL MAURICIO FORERO</t>
  </si>
  <si>
    <t>JEISSON ARNULFO AVILA</t>
  </si>
  <si>
    <t xml:space="preserve">MAIKOL VILLAMIL </t>
  </si>
  <si>
    <t>ELKIN DANIEL HERRERA</t>
  </si>
  <si>
    <t xml:space="preserve">JORGE ARMANDO SILVA SANCHEZ </t>
  </si>
  <si>
    <t>CRISTIAN CAMILO FIQUITIVA</t>
  </si>
  <si>
    <t xml:space="preserve">OSCAR MIRA MURILLO </t>
  </si>
  <si>
    <t xml:space="preserve">MAURICIO </t>
  </si>
  <si>
    <t>OSCAR EDUARDO ROCHA</t>
  </si>
  <si>
    <t>WILSON JAVIER CASTRO</t>
  </si>
  <si>
    <t>RAÚL HERNAN SERRANO</t>
  </si>
  <si>
    <t>LUIS FELIPE MURILLO BERNAL</t>
  </si>
  <si>
    <t>JOSÉ DURLEY LANCHEROS</t>
  </si>
  <si>
    <t xml:space="preserve">EDUARDO MORENO </t>
  </si>
  <si>
    <t>CESAR AUGUSTO GANTIVAR</t>
  </si>
  <si>
    <t>ANDRES MAURICIO ROA</t>
  </si>
  <si>
    <t>LUIS EDUARDO OSPINA</t>
  </si>
  <si>
    <t>GERMAN ALEXANDER AGUILERA</t>
  </si>
  <si>
    <t>MAIKOL DUVAN BERNAL</t>
  </si>
  <si>
    <t>CESAR ARMANDO PESCADOR</t>
  </si>
  <si>
    <t>VIDAL YOVANI SANCHEZ</t>
  </si>
  <si>
    <t>DIEGO ALEJANDRO CASAS</t>
  </si>
  <si>
    <t xml:space="preserve">NELSON CARDOZO FLOREZ </t>
  </si>
  <si>
    <t>CARLOS OMAR BARRAGAN</t>
  </si>
  <si>
    <t>HEINER FERNEY NARVAEZ</t>
  </si>
  <si>
    <t>EDGAR RICARDO ESCOBAR</t>
  </si>
  <si>
    <t>SAMUEL ANDRES OCHOA</t>
  </si>
  <si>
    <t>TERRY MICHAEL SAINEA</t>
  </si>
  <si>
    <t>HERNANDO HUGO VARGAS</t>
  </si>
  <si>
    <t>JHONATHAN FERNANDO CASTRO</t>
  </si>
  <si>
    <t>FABIO SNEYDER PARDO</t>
  </si>
  <si>
    <t xml:space="preserve">JUAN CARLOS DIAZ </t>
  </si>
  <si>
    <t>CORP, SOCIAL</t>
  </si>
  <si>
    <t>MAXIMILIANO VARGAS</t>
  </si>
  <si>
    <t>JOSE AICARDO RUBIO</t>
  </si>
  <si>
    <t xml:space="preserve">FREDY ALBEIRO ALDANA LEON </t>
  </si>
  <si>
    <t>LUIS FERNANDO CUASPA</t>
  </si>
  <si>
    <t>CESAR ALFREDO CARDÓN</t>
  </si>
  <si>
    <t>CRISTIAN BENAVIDES</t>
  </si>
  <si>
    <t>ANDRES FELIPE BALLESTEROS</t>
  </si>
  <si>
    <t>EDWIN ENRIQUE GÓMEZ</t>
  </si>
  <si>
    <t>JORGUE ARTURO CONTRERAS</t>
  </si>
  <si>
    <t>DIEGO ALEJANDRO ÁLVAREZ</t>
  </si>
  <si>
    <t>JOHAN NICOLAS CASTIBLANCO</t>
  </si>
  <si>
    <t>EDWIN ANDRES MARTIN</t>
  </si>
  <si>
    <t>VICTOR ALEJANDRO ACOSTA</t>
  </si>
  <si>
    <t>CRISTIAN HUMBERTO RUBIANA</t>
  </si>
  <si>
    <t>JUAN DIEGO COLORADO</t>
  </si>
  <si>
    <t>DAVINSON HIGUERA FARFÁN</t>
  </si>
  <si>
    <t>HAYVER MANUEL CARDENAS</t>
  </si>
  <si>
    <t>IVAN FERNANDO CAMARGO</t>
  </si>
  <si>
    <t>ARNOLD KIMBERLY BEJARANO</t>
  </si>
  <si>
    <t>RICHARD ANDRES PARDO</t>
  </si>
  <si>
    <t>BLADIMIR HERNANDEZ</t>
  </si>
  <si>
    <t>WILLIAM JAVIER PRIETO CASTRO</t>
  </si>
  <si>
    <t>CRISTIAN CRUZ</t>
  </si>
  <si>
    <t>JENIFER GOMEZ</t>
  </si>
  <si>
    <t>DIEGO ALEJANDRO SOCHA</t>
  </si>
  <si>
    <t>CONTROL INTERNO</t>
  </si>
  <si>
    <t>LOTERIA</t>
  </si>
  <si>
    <t>UAEGR</t>
  </si>
  <si>
    <t>DESARROLLO E INCLUSION SOC</t>
  </si>
  <si>
    <t>WILSON ERNESTO (NIETO)</t>
  </si>
  <si>
    <t>PLANEACION</t>
  </si>
  <si>
    <t>GENERAL</t>
  </si>
  <si>
    <t>PENSIONES</t>
  </si>
  <si>
    <t>CONTROL INTERNO DISC</t>
  </si>
  <si>
    <t>CIENCIA TECN E INO</t>
  </si>
  <si>
    <t>DESARROLLO E INCLUS</t>
  </si>
  <si>
    <t>GOBIERNO</t>
  </si>
  <si>
    <t>GIBIERNO</t>
  </si>
  <si>
    <t>UAEGRD</t>
  </si>
  <si>
    <t>AGENCIA PUBLICA EMPLEO</t>
  </si>
  <si>
    <t>INTEGRACION REGIONAL</t>
  </si>
  <si>
    <t>HAVBITAT Y VIVIENDA</t>
  </si>
  <si>
    <t>MINAS ENERGIA</t>
  </si>
  <si>
    <t>IDACO</t>
  </si>
  <si>
    <t>FUNCION PUBLICA</t>
  </si>
  <si>
    <t>EMPRESA FERREA</t>
  </si>
  <si>
    <t>CONTRALORIA</t>
  </si>
  <si>
    <t>AGENCIA COMERCIALIZACION</t>
  </si>
  <si>
    <t>CIENCIA TECN E INN</t>
  </si>
  <si>
    <t>CIENCIA TECN E INNO</t>
  </si>
  <si>
    <t>OBIERNO</t>
  </si>
  <si>
    <t>AGENCIA PUBLIC A DE EMPLEO</t>
  </si>
  <si>
    <t>ISNARDO LANRES GOMEZ</t>
  </si>
  <si>
    <t>DESPACHO</t>
  </si>
  <si>
    <t>CARLOS ALFONSO SABOGAL M</t>
  </si>
  <si>
    <t>CONTOL INTERNO</t>
  </si>
  <si>
    <t>Actualización: JULIO 28 - 2023</t>
  </si>
  <si>
    <t>Mesa 6</t>
  </si>
  <si>
    <t xml:space="preserve">KELLY MALLARINO </t>
  </si>
  <si>
    <t xml:space="preserve">DANIELA NEIRA LORA </t>
  </si>
  <si>
    <t>GIMENA LOPEZ</t>
  </si>
  <si>
    <t xml:space="preserve">ERIKA ELIZABETH SABOGAL </t>
  </si>
  <si>
    <t>OFICINA CID</t>
  </si>
  <si>
    <t>HABITAT Y V</t>
  </si>
  <si>
    <t>ANGELA VARGAS</t>
  </si>
  <si>
    <t xml:space="preserve">JENNY ASTRID RAMIREZ </t>
  </si>
  <si>
    <t>TATIANA CORONADO</t>
  </si>
  <si>
    <t>DIANA PATRICIA RINCON</t>
  </si>
  <si>
    <t>BIBIANA CASTRO</t>
  </si>
  <si>
    <t>YURY ANDREA CIFUENTES</t>
  </si>
  <si>
    <t xml:space="preserve">KATERINE WALTEROS </t>
  </si>
  <si>
    <t>EDUCACION</t>
  </si>
  <si>
    <t>DIANA CAROLINA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</si>
</sst>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8"/>
      <name val="Trebuchet MS"/>
      <family val="2"/>
    </font>
    <font>
      <b/>
      <sz val="10"/>
      <color rgb="FF002060"/>
      <name val="Trebuchet MS"/>
      <family val="2"/>
    </font>
    <font>
      <b/>
      <sz val="14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10"/>
      <color theme="0"/>
      <name val="Trebuchet MS"/>
      <family val="2"/>
    </font>
    <font>
      <b/>
      <sz val="8"/>
      <color theme="0"/>
      <name val="Trebuchet MS"/>
      <family val="2"/>
    </font>
    <font>
      <sz val="10"/>
      <color rgb="FF002060"/>
      <name val="Trebuchet MS"/>
      <family val="2"/>
    </font>
    <font>
      <b/>
      <sz val="10"/>
      <color theme="3"/>
      <name val="Trebuchet MS"/>
      <family val="2"/>
    </font>
    <font>
      <b/>
      <sz val="8"/>
      <name val="Trebuchet MS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sz val="8"/>
      <name val="Calibri"/>
      <family val="2"/>
      <scheme val="minor"/>
    </font>
    <font>
      <b/>
      <sz val="7"/>
      <color rgb="FF002060"/>
      <name val="Trebuchet MS"/>
      <family val="2"/>
    </font>
    <font>
      <sz val="7"/>
      <color rgb="FF002060"/>
      <name val="Trebuchet MS"/>
      <family val="2"/>
    </font>
    <font>
      <sz val="8"/>
      <color rgb="FF002060"/>
      <name val="Trebuchet MS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28AA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/>
    <xf numFmtId="0" fontId="12" fillId="0" borderId="0"/>
  </cellStyleXfs>
  <cellXfs count="151"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4" fontId="1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15" fillId="0" borderId="6" xfId="5" applyNumberFormat="1" applyFont="1" applyBorder="1" applyAlignment="1">
      <alignment horizontal="center" vertical="center"/>
    </xf>
    <xf numFmtId="1" fontId="15" fillId="0" borderId="1" xfId="5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18" fontId="15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16" fillId="0" borderId="1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4" fillId="7" borderId="6" xfId="0" applyFont="1" applyFill="1" applyBorder="1"/>
    <xf numFmtId="0" fontId="4" fillId="7" borderId="6" xfId="0" applyFont="1" applyFill="1" applyBorder="1" applyAlignment="1">
      <alignment horizontal="left"/>
    </xf>
    <xf numFmtId="0" fontId="4" fillId="8" borderId="6" xfId="0" applyFont="1" applyFill="1" applyBorder="1"/>
    <xf numFmtId="0" fontId="19" fillId="7" borderId="6" xfId="0" applyFont="1" applyFill="1" applyBorder="1"/>
    <xf numFmtId="0" fontId="18" fillId="6" borderId="15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vertical="center"/>
    </xf>
    <xf numFmtId="0" fontId="20" fillId="9" borderId="1" xfId="0" applyFont="1" applyFill="1" applyBorder="1" applyAlignment="1">
      <alignment vertical="center"/>
    </xf>
    <xf numFmtId="0" fontId="20" fillId="9" borderId="1" xfId="0" applyFont="1" applyFill="1" applyBorder="1" applyAlignment="1">
      <alignment horizontal="justify" vertical="center"/>
    </xf>
    <xf numFmtId="0" fontId="20" fillId="10" borderId="1" xfId="0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3" fillId="3" borderId="0" xfId="5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" fontId="15" fillId="0" borderId="0" xfId="5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1" fontId="15" fillId="0" borderId="1" xfId="5" applyNumberFormat="1" applyFont="1" applyBorder="1" applyAlignment="1">
      <alignment horizontal="center" vertical="center"/>
    </xf>
    <xf numFmtId="0" fontId="6" fillId="11" borderId="0" xfId="0" applyFont="1" applyFill="1"/>
    <xf numFmtId="0" fontId="27" fillId="0" borderId="0" xfId="0" applyFont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1" fontId="17" fillId="2" borderId="6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1" fontId="15" fillId="0" borderId="2" xfId="5" applyNumberFormat="1" applyFont="1" applyBorder="1" applyAlignment="1">
      <alignment horizontal="center" vertical="center"/>
    </xf>
    <xf numFmtId="1" fontId="15" fillId="0" borderId="4" xfId="5" applyNumberFormat="1" applyFont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 wrapText="1"/>
    </xf>
    <xf numFmtId="1" fontId="17" fillId="2" borderId="8" xfId="0" applyNumberFormat="1" applyFont="1" applyFill="1" applyBorder="1" applyAlignment="1">
      <alignment horizontal="center" vertical="center" wrapText="1"/>
    </xf>
    <xf numFmtId="1" fontId="17" fillId="2" borderId="9" xfId="0" applyNumberFormat="1" applyFont="1" applyFill="1" applyBorder="1" applyAlignment="1">
      <alignment horizontal="center" vertical="center" wrapText="1"/>
    </xf>
    <xf numFmtId="1" fontId="17" fillId="2" borderId="10" xfId="0" applyNumberFormat="1" applyFont="1" applyFill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center" vertical="center"/>
    </xf>
    <xf numFmtId="1" fontId="15" fillId="3" borderId="1" xfId="5" applyNumberFormat="1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3" fillId="3" borderId="3" xfId="5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4" fontId="15" fillId="3" borderId="5" xfId="0" applyNumberFormat="1" applyFont="1" applyFill="1" applyBorder="1" applyAlignment="1">
      <alignment horizontal="center" vertical="center" wrapText="1"/>
    </xf>
    <xf numFmtId="14" fontId="15" fillId="3" borderId="11" xfId="0" applyNumberFormat="1" applyFont="1" applyFill="1" applyBorder="1" applyAlignment="1">
      <alignment horizontal="center" vertical="center" wrapText="1"/>
    </xf>
    <xf numFmtId="14" fontId="15" fillId="3" borderId="6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17" fillId="5" borderId="5" xfId="0" applyNumberFormat="1" applyFont="1" applyFill="1" applyBorder="1" applyAlignment="1">
      <alignment horizontal="center" vertical="center" wrapText="1"/>
    </xf>
    <xf numFmtId="1" fontId="17" fillId="5" borderId="6" xfId="0" applyNumberFormat="1" applyFont="1" applyFill="1" applyBorder="1" applyAlignment="1">
      <alignment horizontal="center" vertical="center" wrapText="1"/>
    </xf>
    <xf numFmtId="1" fontId="17" fillId="5" borderId="2" xfId="0" applyNumberFormat="1" applyFont="1" applyFill="1" applyBorder="1" applyAlignment="1">
      <alignment horizontal="center" vertical="center" wrapText="1"/>
    </xf>
    <xf numFmtId="1" fontId="17" fillId="5" borderId="4" xfId="0" applyNumberFormat="1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17" fillId="5" borderId="7" xfId="0" applyNumberFormat="1" applyFont="1" applyFill="1" applyBorder="1" applyAlignment="1">
      <alignment horizontal="center" vertical="center" wrapText="1"/>
    </xf>
    <xf numFmtId="1" fontId="17" fillId="5" borderId="8" xfId="0" applyNumberFormat="1" applyFont="1" applyFill="1" applyBorder="1" applyAlignment="1">
      <alignment horizontal="center" vertical="center" wrapText="1"/>
    </xf>
    <xf numFmtId="1" fontId="17" fillId="5" borderId="9" xfId="0" applyNumberFormat="1" applyFont="1" applyFill="1" applyBorder="1" applyAlignment="1">
      <alignment horizontal="center" vertical="center" wrapText="1"/>
    </xf>
    <xf numFmtId="1" fontId="17" fillId="5" borderId="10" xfId="0" applyNumberFormat="1" applyFont="1" applyFill="1" applyBorder="1" applyAlignment="1">
      <alignment horizontal="center" vertical="center" wrapText="1"/>
    </xf>
    <xf numFmtId="1" fontId="15" fillId="0" borderId="1" xfId="5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/>
    </xf>
    <xf numFmtId="1" fontId="15" fillId="3" borderId="2" xfId="5" applyNumberFormat="1" applyFont="1" applyFill="1" applyBorder="1" applyAlignment="1">
      <alignment horizontal="center" vertical="center"/>
    </xf>
    <xf numFmtId="1" fontId="15" fillId="3" borderId="4" xfId="5" applyNumberFormat="1" applyFont="1" applyFill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3" borderId="2" xfId="5" applyFont="1" applyFill="1" applyBorder="1" applyAlignment="1">
      <alignment horizontal="center" vertical="center"/>
    </xf>
    <xf numFmtId="0" fontId="15" fillId="3" borderId="4" xfId="5" applyFont="1" applyFill="1" applyBorder="1" applyAlignment="1">
      <alignment horizontal="center" vertical="center"/>
    </xf>
    <xf numFmtId="0" fontId="13" fillId="3" borderId="4" xfId="5" applyFont="1" applyFill="1" applyBorder="1" applyAlignment="1">
      <alignment horizontal="center" vertical="center"/>
    </xf>
    <xf numFmtId="0" fontId="13" fillId="3" borderId="1" xfId="5" applyFont="1" applyFill="1" applyBorder="1" applyAlignment="1">
      <alignment horizontal="center" vertical="center"/>
    </xf>
    <xf numFmtId="0" fontId="13" fillId="3" borderId="2" xfId="5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</cellXfs>
  <cellStyles count="6">
    <cellStyle name="Hipervínculo 2" xfId="2"/>
    <cellStyle name="Hyperlink" xfId="3"/>
    <cellStyle name="Normal" xfId="0" builtinId="0"/>
    <cellStyle name="Normal 2" xfId="1"/>
    <cellStyle name="Normal 3" xfId="4"/>
    <cellStyle name="Normal 5" xfId="5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10</xdr:row>
      <xdr:rowOff>0</xdr:rowOff>
    </xdr:from>
    <xdr:to>
      <xdr:col>25</xdr:col>
      <xdr:colOff>304800</xdr:colOff>
      <xdr:row>11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10</xdr:row>
      <xdr:rowOff>0</xdr:rowOff>
    </xdr:from>
    <xdr:to>
      <xdr:col>25</xdr:col>
      <xdr:colOff>304800</xdr:colOff>
      <xdr:row>11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19049</xdr:colOff>
      <xdr:row>1</xdr:row>
      <xdr:rowOff>19050</xdr:rowOff>
    </xdr:from>
    <xdr:to>
      <xdr:col>2</xdr:col>
      <xdr:colOff>1085850</xdr:colOff>
      <xdr:row>9</xdr:row>
      <xdr:rowOff>184485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133" r="13241"/>
        <a:stretch/>
      </xdr:blipFill>
      <xdr:spPr>
        <a:xfrm>
          <a:off x="19049" y="19050"/>
          <a:ext cx="1762126" cy="1689435"/>
        </a:xfrm>
        <a:prstGeom prst="rect">
          <a:avLst/>
        </a:prstGeom>
      </xdr:spPr>
    </xdr:pic>
    <xdr:clientData/>
  </xdr:twoCellAnchor>
  <xdr:oneCellAnchor>
    <xdr:from>
      <xdr:col>25</xdr:col>
      <xdr:colOff>0</xdr:colOff>
      <xdr:row>33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33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56</xdr:row>
      <xdr:rowOff>0</xdr:rowOff>
    </xdr:from>
    <xdr:ext cx="304800" cy="303679"/>
    <xdr:sp macro="" textlink="">
      <xdr:nvSpPr>
        <xdr:cNvPr id="1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431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1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7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7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7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55</xdr:row>
      <xdr:rowOff>0</xdr:rowOff>
    </xdr:from>
    <xdr:ext cx="304800" cy="303679"/>
    <xdr:sp macro="" textlink="">
      <xdr:nvSpPr>
        <xdr:cNvPr id="7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55</xdr:row>
      <xdr:rowOff>0</xdr:rowOff>
    </xdr:from>
    <xdr:ext cx="304800" cy="303679"/>
    <xdr:sp macro="" textlink="">
      <xdr:nvSpPr>
        <xdr:cNvPr id="7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77</xdr:row>
      <xdr:rowOff>0</xdr:rowOff>
    </xdr:from>
    <xdr:ext cx="304800" cy="303679"/>
    <xdr:sp macro="" textlink="">
      <xdr:nvSpPr>
        <xdr:cNvPr id="7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77</xdr:row>
      <xdr:rowOff>0</xdr:rowOff>
    </xdr:from>
    <xdr:ext cx="304800" cy="303679"/>
    <xdr:sp macro="" textlink="">
      <xdr:nvSpPr>
        <xdr:cNvPr id="7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99</xdr:row>
      <xdr:rowOff>0</xdr:rowOff>
    </xdr:from>
    <xdr:ext cx="304800" cy="303679"/>
    <xdr:sp macro="" textlink="">
      <xdr:nvSpPr>
        <xdr:cNvPr id="7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99</xdr:row>
      <xdr:rowOff>0</xdr:rowOff>
    </xdr:from>
    <xdr:ext cx="304800" cy="303679"/>
    <xdr:sp macro="" textlink="">
      <xdr:nvSpPr>
        <xdr:cNvPr id="7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121</xdr:row>
      <xdr:rowOff>0</xdr:rowOff>
    </xdr:from>
    <xdr:ext cx="304800" cy="303679"/>
    <xdr:sp macro="" textlink="">
      <xdr:nvSpPr>
        <xdr:cNvPr id="7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121</xdr:row>
      <xdr:rowOff>0</xdr:rowOff>
    </xdr:from>
    <xdr:ext cx="304800" cy="303679"/>
    <xdr:sp macro="" textlink="">
      <xdr:nvSpPr>
        <xdr:cNvPr id="8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143</xdr:row>
      <xdr:rowOff>0</xdr:rowOff>
    </xdr:from>
    <xdr:ext cx="304800" cy="303679"/>
    <xdr:sp macro="" textlink="">
      <xdr:nvSpPr>
        <xdr:cNvPr id="8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143</xdr:row>
      <xdr:rowOff>0</xdr:rowOff>
    </xdr:from>
    <xdr:ext cx="304800" cy="303679"/>
    <xdr:sp macro="" textlink="">
      <xdr:nvSpPr>
        <xdr:cNvPr id="8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165</xdr:row>
      <xdr:rowOff>0</xdr:rowOff>
    </xdr:from>
    <xdr:ext cx="304800" cy="303679"/>
    <xdr:sp macro="" textlink="">
      <xdr:nvSpPr>
        <xdr:cNvPr id="8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165</xdr:row>
      <xdr:rowOff>0</xdr:rowOff>
    </xdr:from>
    <xdr:ext cx="304800" cy="303679"/>
    <xdr:sp macro="" textlink="">
      <xdr:nvSpPr>
        <xdr:cNvPr id="8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187</xdr:row>
      <xdr:rowOff>0</xdr:rowOff>
    </xdr:from>
    <xdr:ext cx="304800" cy="303679"/>
    <xdr:sp macro="" textlink="">
      <xdr:nvSpPr>
        <xdr:cNvPr id="8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187</xdr:row>
      <xdr:rowOff>0</xdr:rowOff>
    </xdr:from>
    <xdr:ext cx="304800" cy="303679"/>
    <xdr:sp macro="" textlink="">
      <xdr:nvSpPr>
        <xdr:cNvPr id="8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209</xdr:row>
      <xdr:rowOff>0</xdr:rowOff>
    </xdr:from>
    <xdr:ext cx="304800" cy="303679"/>
    <xdr:sp macro="" textlink="">
      <xdr:nvSpPr>
        <xdr:cNvPr id="8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209</xdr:row>
      <xdr:rowOff>0</xdr:rowOff>
    </xdr:from>
    <xdr:ext cx="304800" cy="303679"/>
    <xdr:sp macro="" textlink="">
      <xdr:nvSpPr>
        <xdr:cNvPr id="8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231</xdr:row>
      <xdr:rowOff>0</xdr:rowOff>
    </xdr:from>
    <xdr:ext cx="304800" cy="303679"/>
    <xdr:sp macro="" textlink="">
      <xdr:nvSpPr>
        <xdr:cNvPr id="8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231</xdr:row>
      <xdr:rowOff>0</xdr:rowOff>
    </xdr:from>
    <xdr:ext cx="304800" cy="303679"/>
    <xdr:sp macro="" textlink="">
      <xdr:nvSpPr>
        <xdr:cNvPr id="9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253</xdr:row>
      <xdr:rowOff>0</xdr:rowOff>
    </xdr:from>
    <xdr:ext cx="304800" cy="303679"/>
    <xdr:sp macro="" textlink="">
      <xdr:nvSpPr>
        <xdr:cNvPr id="9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253</xdr:row>
      <xdr:rowOff>0</xdr:rowOff>
    </xdr:from>
    <xdr:ext cx="304800" cy="303679"/>
    <xdr:sp macro="" textlink="">
      <xdr:nvSpPr>
        <xdr:cNvPr id="9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9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9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9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9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9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9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9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276</xdr:row>
      <xdr:rowOff>0</xdr:rowOff>
    </xdr:from>
    <xdr:ext cx="304800" cy="303679"/>
    <xdr:sp macro="" textlink="">
      <xdr:nvSpPr>
        <xdr:cNvPr id="10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953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5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5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5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5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5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5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275</xdr:row>
      <xdr:rowOff>0</xdr:rowOff>
    </xdr:from>
    <xdr:ext cx="304800" cy="303679"/>
    <xdr:sp macro="" textlink="">
      <xdr:nvSpPr>
        <xdr:cNvPr id="15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275</xdr:row>
      <xdr:rowOff>0</xdr:rowOff>
    </xdr:from>
    <xdr:ext cx="304800" cy="303679"/>
    <xdr:sp macro="" textlink="">
      <xdr:nvSpPr>
        <xdr:cNvPr id="15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297</xdr:row>
      <xdr:rowOff>0</xdr:rowOff>
    </xdr:from>
    <xdr:ext cx="304800" cy="303679"/>
    <xdr:sp macro="" textlink="">
      <xdr:nvSpPr>
        <xdr:cNvPr id="15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297</xdr:row>
      <xdr:rowOff>0</xdr:rowOff>
    </xdr:from>
    <xdr:ext cx="304800" cy="303679"/>
    <xdr:sp macro="" textlink="">
      <xdr:nvSpPr>
        <xdr:cNvPr id="15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319</xdr:row>
      <xdr:rowOff>0</xdr:rowOff>
    </xdr:from>
    <xdr:ext cx="304800" cy="303679"/>
    <xdr:sp macro="" textlink="">
      <xdr:nvSpPr>
        <xdr:cNvPr id="16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8735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319</xdr:row>
      <xdr:rowOff>0</xdr:rowOff>
    </xdr:from>
    <xdr:ext cx="304800" cy="303679"/>
    <xdr:sp macro="" textlink="">
      <xdr:nvSpPr>
        <xdr:cNvPr id="16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8735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341</xdr:row>
      <xdr:rowOff>0</xdr:rowOff>
    </xdr:from>
    <xdr:ext cx="304800" cy="303679"/>
    <xdr:sp macro="" textlink="">
      <xdr:nvSpPr>
        <xdr:cNvPr id="16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22917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341</xdr:row>
      <xdr:rowOff>0</xdr:rowOff>
    </xdr:from>
    <xdr:ext cx="304800" cy="303679"/>
    <xdr:sp macro="" textlink="">
      <xdr:nvSpPr>
        <xdr:cNvPr id="16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22917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363</xdr:row>
      <xdr:rowOff>0</xdr:rowOff>
    </xdr:from>
    <xdr:ext cx="304800" cy="303679"/>
    <xdr:sp macro="" textlink="">
      <xdr:nvSpPr>
        <xdr:cNvPr id="16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270986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363</xdr:row>
      <xdr:rowOff>0</xdr:rowOff>
    </xdr:from>
    <xdr:ext cx="304800" cy="303679"/>
    <xdr:sp macro="" textlink="">
      <xdr:nvSpPr>
        <xdr:cNvPr id="16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270986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385</xdr:row>
      <xdr:rowOff>0</xdr:rowOff>
    </xdr:from>
    <xdr:ext cx="304800" cy="303679"/>
    <xdr:sp macro="" textlink="">
      <xdr:nvSpPr>
        <xdr:cNvPr id="16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1280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385</xdr:row>
      <xdr:rowOff>0</xdr:rowOff>
    </xdr:from>
    <xdr:ext cx="304800" cy="303679"/>
    <xdr:sp macro="" textlink="">
      <xdr:nvSpPr>
        <xdr:cNvPr id="16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1280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407</xdr:row>
      <xdr:rowOff>0</xdr:rowOff>
    </xdr:from>
    <xdr:ext cx="304800" cy="303679"/>
    <xdr:sp macro="" textlink="">
      <xdr:nvSpPr>
        <xdr:cNvPr id="16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54615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407</xdr:row>
      <xdr:rowOff>0</xdr:rowOff>
    </xdr:from>
    <xdr:ext cx="304800" cy="303679"/>
    <xdr:sp macro="" textlink="">
      <xdr:nvSpPr>
        <xdr:cNvPr id="16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54615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429</xdr:row>
      <xdr:rowOff>0</xdr:rowOff>
    </xdr:from>
    <xdr:ext cx="304800" cy="303679"/>
    <xdr:sp macro="" textlink="">
      <xdr:nvSpPr>
        <xdr:cNvPr id="17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96430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429</xdr:row>
      <xdr:rowOff>0</xdr:rowOff>
    </xdr:from>
    <xdr:ext cx="304800" cy="303679"/>
    <xdr:sp macro="" textlink="">
      <xdr:nvSpPr>
        <xdr:cNvPr id="17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96430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451</xdr:row>
      <xdr:rowOff>0</xdr:rowOff>
    </xdr:from>
    <xdr:ext cx="304800" cy="303679"/>
    <xdr:sp macro="" textlink="">
      <xdr:nvSpPr>
        <xdr:cNvPr id="17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438245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451</xdr:row>
      <xdr:rowOff>0</xdr:rowOff>
    </xdr:from>
    <xdr:ext cx="304800" cy="303679"/>
    <xdr:sp macro="" textlink="">
      <xdr:nvSpPr>
        <xdr:cNvPr id="17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438245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473</xdr:row>
      <xdr:rowOff>0</xdr:rowOff>
    </xdr:from>
    <xdr:ext cx="304800" cy="303679"/>
    <xdr:sp macro="" textlink="">
      <xdr:nvSpPr>
        <xdr:cNvPr id="17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473</xdr:row>
      <xdr:rowOff>0</xdr:rowOff>
    </xdr:from>
    <xdr:ext cx="304800" cy="303679"/>
    <xdr:sp macro="" textlink="">
      <xdr:nvSpPr>
        <xdr:cNvPr id="17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7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7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7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7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496</xdr:row>
      <xdr:rowOff>0</xdr:rowOff>
    </xdr:from>
    <xdr:ext cx="304800" cy="303679"/>
    <xdr:sp macro="" textlink="">
      <xdr:nvSpPr>
        <xdr:cNvPr id="18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953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495</xdr:row>
      <xdr:rowOff>0</xdr:rowOff>
    </xdr:from>
    <xdr:ext cx="304800" cy="303679"/>
    <xdr:sp macro="" textlink="">
      <xdr:nvSpPr>
        <xdr:cNvPr id="23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495</xdr:row>
      <xdr:rowOff>0</xdr:rowOff>
    </xdr:from>
    <xdr:ext cx="304800" cy="303679"/>
    <xdr:sp macro="" textlink="">
      <xdr:nvSpPr>
        <xdr:cNvPr id="24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517</xdr:row>
      <xdr:rowOff>0</xdr:rowOff>
    </xdr:from>
    <xdr:ext cx="304800" cy="303679"/>
    <xdr:sp macro="" textlink="">
      <xdr:nvSpPr>
        <xdr:cNvPr id="24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517</xdr:row>
      <xdr:rowOff>0</xdr:rowOff>
    </xdr:from>
    <xdr:ext cx="304800" cy="303679"/>
    <xdr:sp macro="" textlink="">
      <xdr:nvSpPr>
        <xdr:cNvPr id="24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539</xdr:row>
      <xdr:rowOff>0</xdr:rowOff>
    </xdr:from>
    <xdr:ext cx="304800" cy="303679"/>
    <xdr:sp macro="" textlink="">
      <xdr:nvSpPr>
        <xdr:cNvPr id="24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8735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539</xdr:row>
      <xdr:rowOff>0</xdr:rowOff>
    </xdr:from>
    <xdr:ext cx="304800" cy="303679"/>
    <xdr:sp macro="" textlink="">
      <xdr:nvSpPr>
        <xdr:cNvPr id="24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8735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561</xdr:row>
      <xdr:rowOff>0</xdr:rowOff>
    </xdr:from>
    <xdr:ext cx="304800" cy="303679"/>
    <xdr:sp macro="" textlink="">
      <xdr:nvSpPr>
        <xdr:cNvPr id="24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22917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561</xdr:row>
      <xdr:rowOff>0</xdr:rowOff>
    </xdr:from>
    <xdr:ext cx="304800" cy="303679"/>
    <xdr:sp macro="" textlink="">
      <xdr:nvSpPr>
        <xdr:cNvPr id="24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22917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583</xdr:row>
      <xdr:rowOff>0</xdr:rowOff>
    </xdr:from>
    <xdr:ext cx="304800" cy="303679"/>
    <xdr:sp macro="" textlink="">
      <xdr:nvSpPr>
        <xdr:cNvPr id="24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270986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583</xdr:row>
      <xdr:rowOff>0</xdr:rowOff>
    </xdr:from>
    <xdr:ext cx="304800" cy="303679"/>
    <xdr:sp macro="" textlink="">
      <xdr:nvSpPr>
        <xdr:cNvPr id="24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270986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605</xdr:row>
      <xdr:rowOff>0</xdr:rowOff>
    </xdr:from>
    <xdr:ext cx="304800" cy="303679"/>
    <xdr:sp macro="" textlink="">
      <xdr:nvSpPr>
        <xdr:cNvPr id="24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1280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605</xdr:row>
      <xdr:rowOff>0</xdr:rowOff>
    </xdr:from>
    <xdr:ext cx="304800" cy="303679"/>
    <xdr:sp macro="" textlink="">
      <xdr:nvSpPr>
        <xdr:cNvPr id="25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1280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627</xdr:row>
      <xdr:rowOff>0</xdr:rowOff>
    </xdr:from>
    <xdr:ext cx="304800" cy="303679"/>
    <xdr:sp macro="" textlink="">
      <xdr:nvSpPr>
        <xdr:cNvPr id="25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54615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627</xdr:row>
      <xdr:rowOff>0</xdr:rowOff>
    </xdr:from>
    <xdr:ext cx="304800" cy="303679"/>
    <xdr:sp macro="" textlink="">
      <xdr:nvSpPr>
        <xdr:cNvPr id="25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54615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649</xdr:row>
      <xdr:rowOff>0</xdr:rowOff>
    </xdr:from>
    <xdr:ext cx="304800" cy="303679"/>
    <xdr:sp macro="" textlink="">
      <xdr:nvSpPr>
        <xdr:cNvPr id="25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96430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649</xdr:row>
      <xdr:rowOff>0</xdr:rowOff>
    </xdr:from>
    <xdr:ext cx="304800" cy="303679"/>
    <xdr:sp macro="" textlink="">
      <xdr:nvSpPr>
        <xdr:cNvPr id="25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96430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671</xdr:row>
      <xdr:rowOff>0</xdr:rowOff>
    </xdr:from>
    <xdr:ext cx="304800" cy="303679"/>
    <xdr:sp macro="" textlink="">
      <xdr:nvSpPr>
        <xdr:cNvPr id="25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438245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671</xdr:row>
      <xdr:rowOff>0</xdr:rowOff>
    </xdr:from>
    <xdr:ext cx="304800" cy="303679"/>
    <xdr:sp macro="" textlink="">
      <xdr:nvSpPr>
        <xdr:cNvPr id="25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438245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693</xdr:row>
      <xdr:rowOff>0</xdr:rowOff>
    </xdr:from>
    <xdr:ext cx="304800" cy="303679"/>
    <xdr:sp macro="" textlink="">
      <xdr:nvSpPr>
        <xdr:cNvPr id="25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4800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693</xdr:row>
      <xdr:rowOff>0</xdr:rowOff>
    </xdr:from>
    <xdr:ext cx="304800" cy="303679"/>
    <xdr:sp macro="" textlink="">
      <xdr:nvSpPr>
        <xdr:cNvPr id="25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4800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5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6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6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6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6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6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6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6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716</xdr:row>
      <xdr:rowOff>0</xdr:rowOff>
    </xdr:from>
    <xdr:ext cx="304800" cy="303679"/>
    <xdr:sp macro="" textlink="">
      <xdr:nvSpPr>
        <xdr:cNvPr id="26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953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6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6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7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7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7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7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7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7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7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7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7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7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8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8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8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8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8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8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8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8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8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8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9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9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9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9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9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9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9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9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9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29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0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0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0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0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0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0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0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0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0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0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1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1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1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1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1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1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1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1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1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1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2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716</xdr:row>
      <xdr:rowOff>0</xdr:rowOff>
    </xdr:from>
    <xdr:ext cx="304800" cy="303679"/>
    <xdr:sp macro="" textlink="">
      <xdr:nvSpPr>
        <xdr:cNvPr id="32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715</xdr:row>
      <xdr:rowOff>0</xdr:rowOff>
    </xdr:from>
    <xdr:ext cx="304800" cy="303679"/>
    <xdr:sp macro="" textlink="">
      <xdr:nvSpPr>
        <xdr:cNvPr id="32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187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715</xdr:row>
      <xdr:rowOff>0</xdr:rowOff>
    </xdr:from>
    <xdr:ext cx="304800" cy="303679"/>
    <xdr:sp macro="" textlink="">
      <xdr:nvSpPr>
        <xdr:cNvPr id="32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187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737</xdr:row>
      <xdr:rowOff>0</xdr:rowOff>
    </xdr:from>
    <xdr:ext cx="304800" cy="303679"/>
    <xdr:sp macro="" textlink="">
      <xdr:nvSpPr>
        <xdr:cNvPr id="32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636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737</xdr:row>
      <xdr:rowOff>0</xdr:rowOff>
    </xdr:from>
    <xdr:ext cx="304800" cy="303679"/>
    <xdr:sp macro="" textlink="">
      <xdr:nvSpPr>
        <xdr:cNvPr id="32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636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738</xdr:row>
      <xdr:rowOff>0</xdr:rowOff>
    </xdr:from>
    <xdr:ext cx="304800" cy="303679"/>
    <xdr:sp macro="" textlink="">
      <xdr:nvSpPr>
        <xdr:cNvPr id="32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05504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738</xdr:row>
      <xdr:rowOff>0</xdr:rowOff>
    </xdr:from>
    <xdr:ext cx="304800" cy="303679"/>
    <xdr:sp macro="" textlink="">
      <xdr:nvSpPr>
        <xdr:cNvPr id="32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05504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738</xdr:row>
      <xdr:rowOff>0</xdr:rowOff>
    </xdr:from>
    <xdr:ext cx="304800" cy="303679"/>
    <xdr:sp macro="" textlink="">
      <xdr:nvSpPr>
        <xdr:cNvPr id="32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47319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738</xdr:row>
      <xdr:rowOff>0</xdr:rowOff>
    </xdr:from>
    <xdr:ext cx="304800" cy="303679"/>
    <xdr:sp macro="" textlink="">
      <xdr:nvSpPr>
        <xdr:cNvPr id="32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47319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738</xdr:row>
      <xdr:rowOff>0</xdr:rowOff>
    </xdr:from>
    <xdr:ext cx="304800" cy="303679"/>
    <xdr:sp macro="" textlink="">
      <xdr:nvSpPr>
        <xdr:cNvPr id="33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89133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738</xdr:row>
      <xdr:rowOff>0</xdr:rowOff>
    </xdr:from>
    <xdr:ext cx="304800" cy="303679"/>
    <xdr:sp macro="" textlink="">
      <xdr:nvSpPr>
        <xdr:cNvPr id="33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89133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738</xdr:row>
      <xdr:rowOff>0</xdr:rowOff>
    </xdr:from>
    <xdr:ext cx="304800" cy="303679"/>
    <xdr:sp macro="" textlink="">
      <xdr:nvSpPr>
        <xdr:cNvPr id="33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730948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738</xdr:row>
      <xdr:rowOff>0</xdr:rowOff>
    </xdr:from>
    <xdr:ext cx="304800" cy="303679"/>
    <xdr:sp macro="" textlink="">
      <xdr:nvSpPr>
        <xdr:cNvPr id="33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730948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738</xdr:row>
      <xdr:rowOff>0</xdr:rowOff>
    </xdr:from>
    <xdr:ext cx="304800" cy="303679"/>
    <xdr:sp macro="" textlink="">
      <xdr:nvSpPr>
        <xdr:cNvPr id="33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7727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738</xdr:row>
      <xdr:rowOff>0</xdr:rowOff>
    </xdr:from>
    <xdr:ext cx="304800" cy="303679"/>
    <xdr:sp macro="" textlink="">
      <xdr:nvSpPr>
        <xdr:cNvPr id="33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7727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738</xdr:row>
      <xdr:rowOff>0</xdr:rowOff>
    </xdr:from>
    <xdr:ext cx="304800" cy="303679"/>
    <xdr:sp macro="" textlink="">
      <xdr:nvSpPr>
        <xdr:cNvPr id="33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814578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738</xdr:row>
      <xdr:rowOff>0</xdr:rowOff>
    </xdr:from>
    <xdr:ext cx="304800" cy="303679"/>
    <xdr:sp macro="" textlink="">
      <xdr:nvSpPr>
        <xdr:cNvPr id="33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814578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738</xdr:row>
      <xdr:rowOff>0</xdr:rowOff>
    </xdr:from>
    <xdr:ext cx="304800" cy="303679"/>
    <xdr:sp macro="" textlink="">
      <xdr:nvSpPr>
        <xdr:cNvPr id="33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85639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738</xdr:row>
      <xdr:rowOff>0</xdr:rowOff>
    </xdr:from>
    <xdr:ext cx="304800" cy="303679"/>
    <xdr:sp macro="" textlink="">
      <xdr:nvSpPr>
        <xdr:cNvPr id="33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85639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10</xdr:row>
      <xdr:rowOff>0</xdr:rowOff>
    </xdr:from>
    <xdr:to>
      <xdr:col>27</xdr:col>
      <xdr:colOff>304800</xdr:colOff>
      <xdr:row>11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1714500"/>
          <a:ext cx="304800" cy="38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304800</xdr:colOff>
      <xdr:row>11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1714500"/>
          <a:ext cx="304800" cy="38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19049</xdr:colOff>
      <xdr:row>1</xdr:row>
      <xdr:rowOff>19050</xdr:rowOff>
    </xdr:from>
    <xdr:to>
      <xdr:col>2</xdr:col>
      <xdr:colOff>1085850</xdr:colOff>
      <xdr:row>9</xdr:row>
      <xdr:rowOff>165435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133" r="13241"/>
        <a:stretch/>
      </xdr:blipFill>
      <xdr:spPr>
        <a:xfrm>
          <a:off x="19049" y="19050"/>
          <a:ext cx="1762126" cy="168943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63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12</xdr:row>
      <xdr:rowOff>0</xdr:rowOff>
    </xdr:from>
    <xdr:ext cx="304800" cy="303679"/>
    <xdr:sp macro="" textlink="">
      <xdr:nvSpPr>
        <xdr:cNvPr id="1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467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</xdr:row>
      <xdr:rowOff>0</xdr:rowOff>
    </xdr:from>
    <xdr:ext cx="304800" cy="303679"/>
    <xdr:sp macro="" textlink="">
      <xdr:nvSpPr>
        <xdr:cNvPr id="7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1990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</xdr:row>
      <xdr:rowOff>0</xdr:rowOff>
    </xdr:from>
    <xdr:ext cx="304800" cy="303679"/>
    <xdr:sp macro="" textlink="">
      <xdr:nvSpPr>
        <xdr:cNvPr id="7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1990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7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7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7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7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7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7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7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7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41</xdr:row>
      <xdr:rowOff>0</xdr:rowOff>
    </xdr:from>
    <xdr:ext cx="304800" cy="303679"/>
    <xdr:sp macro="" textlink="">
      <xdr:nvSpPr>
        <xdr:cNvPr id="9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467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41</xdr:row>
      <xdr:rowOff>0</xdr:rowOff>
    </xdr:from>
    <xdr:ext cx="304800" cy="303679"/>
    <xdr:sp macro="" textlink="">
      <xdr:nvSpPr>
        <xdr:cNvPr id="18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467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1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1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1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1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1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1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1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1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1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1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2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2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2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2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2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2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2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2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2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2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3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3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3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3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3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3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3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3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3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3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4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4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4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4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4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4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4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4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4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4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5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5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5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5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5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5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5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5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5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5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6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6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6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6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41</xdr:row>
      <xdr:rowOff>0</xdr:rowOff>
    </xdr:from>
    <xdr:ext cx="304800" cy="303679"/>
    <xdr:sp macro="" textlink="">
      <xdr:nvSpPr>
        <xdr:cNvPr id="26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9467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6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6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6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6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6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7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7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7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7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7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7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7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7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7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7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8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8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8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8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8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8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8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8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8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8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9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9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9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9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9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9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9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9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9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9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0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0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0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0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0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0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0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0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0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0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1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1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1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1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1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1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1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1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1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1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2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2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2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2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2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2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2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2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2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2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3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3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3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3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3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3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33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304800" cy="303679"/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3679"/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3679"/>
    <xdr:sp macro="" textlink="">
      <xdr:nvSpPr>
        <xdr:cNvPr id="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3679"/>
    <xdr:sp macro="" textlink="">
      <xdr:nvSpPr>
        <xdr:cNvPr id="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3679"/>
    <xdr:sp macro="" textlink="">
      <xdr:nvSpPr>
        <xdr:cNvPr id="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3679"/>
    <xdr:sp macro="" textlink="">
      <xdr:nvSpPr>
        <xdr:cNvPr id="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3679"/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3679"/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3679"/>
    <xdr:sp macro="" textlink="">
      <xdr:nvSpPr>
        <xdr:cNvPr id="1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3679"/>
    <xdr:sp macro="" textlink="">
      <xdr:nvSpPr>
        <xdr:cNvPr id="1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3679"/>
    <xdr:sp macro="" textlink="">
      <xdr:nvSpPr>
        <xdr:cNvPr id="1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3679"/>
    <xdr:sp macro="" textlink="">
      <xdr:nvSpPr>
        <xdr:cNvPr id="1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14" name="AutoShape 1" descr="https://mail.cundinamarca.gov.co/owa/wilsonrene.clavijo@cundinamarca.gov.co/service.svc/s/GetFileAttachment?id=AAMkADQ3Y2NmYjZiLWIyNDctNDgyNy1iYzVkLTU1ZWE0MjQwNWQ3MgBGAAAAAADnGEWHYkW0SqbKBUv7tjukBwBreQTF8eFJQ6u1tLHytbdPAAAAAAEJAABreQTF8eFJQ6u1tLHytbdPAAIikGGlAAABEgAQAM7eLlV3qxFNp1%2BHRB%2BEY5U%3D&amp;X-OWA-CANARY=uaLmGs7Z1E64_hHxB4yfJJG_6DyDKNoIGIXdBNCkEMePcBdy8Q-EZqojFPb1yeunIlrzRggcRrE.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9062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0</xdr:colOff>
      <xdr:row>6</xdr:row>
      <xdr:rowOff>0</xdr:rowOff>
    </xdr:from>
    <xdr:to>
      <xdr:col>1</xdr:col>
      <xdr:colOff>304800</xdr:colOff>
      <xdr:row>7</xdr:row>
      <xdr:rowOff>104775</xdr:rowOff>
    </xdr:to>
    <xdr:sp macro="" textlink="">
      <xdr:nvSpPr>
        <xdr:cNvPr id="15" name="Rectángulo 14" descr="Resultado de imagen para LOGO CAR CUNDINAMARCA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149669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304800</xdr:colOff>
      <xdr:row>7</xdr:row>
      <xdr:rowOff>104775</xdr:rowOff>
    </xdr:to>
    <xdr:sp macro="" textlink="">
      <xdr:nvSpPr>
        <xdr:cNvPr id="16" name="Rectángulo 15" descr="Resultado de imagen para LOGO CAR CUNDINAMARCA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149669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304800</xdr:colOff>
      <xdr:row>7</xdr:row>
      <xdr:rowOff>104775</xdr:rowOff>
    </xdr:to>
    <xdr:sp macro="" textlink="">
      <xdr:nvSpPr>
        <xdr:cNvPr id="17" name="Rectángulo 16" descr="Resultado de imagen para LOGO CAR CUNDINAMARCA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149669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304800</xdr:colOff>
      <xdr:row>7</xdr:row>
      <xdr:rowOff>104775</xdr:rowOff>
    </xdr:to>
    <xdr:sp macro="" textlink="">
      <xdr:nvSpPr>
        <xdr:cNvPr id="18" name="Rectángulo 17" descr="Resultado de imagen para LOGO CAR CUNDINAMARCA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149669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304800</xdr:colOff>
      <xdr:row>7</xdr:row>
      <xdr:rowOff>104775</xdr:rowOff>
    </xdr:to>
    <xdr:sp macro="" textlink="">
      <xdr:nvSpPr>
        <xdr:cNvPr id="19" name="Rectángulo 18" descr="Resultado de imagen para LOGO CAR CUNDINAMARCA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149669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304800</xdr:colOff>
      <xdr:row>7</xdr:row>
      <xdr:rowOff>104775</xdr:rowOff>
    </xdr:to>
    <xdr:sp macro="" textlink="">
      <xdr:nvSpPr>
        <xdr:cNvPr id="20" name="Rectángulo 19" descr="Resultado de imagen para LOGO CAR CUNDINAMARCA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149669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304800</xdr:colOff>
      <xdr:row>10</xdr:row>
      <xdr:rowOff>104775</xdr:rowOff>
    </xdr:to>
    <xdr:sp macro="" textlink="">
      <xdr:nvSpPr>
        <xdr:cNvPr id="21" name="Rectángulo 20" descr="Resultado de imagen para LOGO CAR CUNDINAMARCA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225806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304800</xdr:colOff>
      <xdr:row>10</xdr:row>
      <xdr:rowOff>104775</xdr:rowOff>
    </xdr:to>
    <xdr:sp macro="" textlink="">
      <xdr:nvSpPr>
        <xdr:cNvPr id="22" name="Rectángulo 21" descr="Resultado de imagen para LOGO CAR CUNDINAMARCA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225806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304800</xdr:colOff>
      <xdr:row>10</xdr:row>
      <xdr:rowOff>104775</xdr:rowOff>
    </xdr:to>
    <xdr:sp macro="" textlink="">
      <xdr:nvSpPr>
        <xdr:cNvPr id="23" name="Rectángulo 22" descr="Resultado de imagen para LOGO CAR CUNDINAMARCA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225806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304800</xdr:colOff>
      <xdr:row>10</xdr:row>
      <xdr:rowOff>104775</xdr:rowOff>
    </xdr:to>
    <xdr:sp macro="" textlink="">
      <xdr:nvSpPr>
        <xdr:cNvPr id="24" name="Rectángulo 23" descr="Resultado de imagen para LOGO CAR CUNDINAMARCA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225806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304800</xdr:colOff>
      <xdr:row>10</xdr:row>
      <xdr:rowOff>104775</xdr:rowOff>
    </xdr:to>
    <xdr:sp macro="" textlink="">
      <xdr:nvSpPr>
        <xdr:cNvPr id="25" name="Rectángulo 24" descr="Resultado de imagen para LOGO CAR CUNDINAMARCA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225806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304800</xdr:colOff>
      <xdr:row>10</xdr:row>
      <xdr:rowOff>104775</xdr:rowOff>
    </xdr:to>
    <xdr:sp macro="" textlink="">
      <xdr:nvSpPr>
        <xdr:cNvPr id="26" name="Rectángulo 25" descr="Resultado de imagen para LOGO CAR CUNDINAMARCA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225806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%20juegos\Copia%20de%20PLANILLA-DE-INSCRIPCION-COPA-202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RTADA"/>
      <sheetName val="BBDD"/>
      <sheetName val="Ajedrez"/>
      <sheetName val="Baloncesto Masculino."/>
      <sheetName val="Baloncesto Femenino "/>
      <sheetName val="Voleibol Mixto "/>
      <sheetName val="Futbol 5 Femenino"/>
      <sheetName val="Futbol 5 Masculino"/>
      <sheetName val="Futbol 5 senior"/>
      <sheetName val="Ciclismo Femenino MTB"/>
      <sheetName val="Ciclismo Masculino MTB "/>
      <sheetName val="Tennis de Mesa"/>
      <sheetName val="Bowling Mixto"/>
      <sheetName val="TEJO masc"/>
      <sheetName val="Mini tejo FEM"/>
      <sheetName val="Atletismo"/>
      <sheetName val="BILLAR"/>
      <sheetName val="LISTA"/>
    </sheetNames>
    <sheetDataSet>
      <sheetData sheetId="0"/>
      <sheetData sheetId="1"/>
      <sheetData sheetId="2">
        <row r="1">
          <cell r="A1" t="str">
            <v>Identificación</v>
          </cell>
          <cell r="B1" t="str">
            <v>Nombres</v>
          </cell>
          <cell r="C1" t="str">
            <v>Apellidos</v>
          </cell>
          <cell r="D1" t="str">
            <v>Correo</v>
          </cell>
          <cell r="E1" t="str">
            <v>Sexo</v>
          </cell>
          <cell r="F1" t="str">
            <v>N contrato</v>
          </cell>
          <cell r="G1" t="str">
            <v>Fecha Fin Contrato</v>
          </cell>
          <cell r="H1" t="str">
            <v>Descripción Cargo</v>
          </cell>
          <cell r="I1" t="str">
            <v>Secretaría</v>
          </cell>
        </row>
        <row r="2">
          <cell r="A2">
            <v>52623820</v>
          </cell>
          <cell r="B2" t="str">
            <v>MARIA ALEXANDRA</v>
          </cell>
          <cell r="C2" t="str">
            <v>ABELLO GOMEZ</v>
          </cell>
          <cell r="D2" t="str">
            <v>mariaalexandra.abello@cundinamarca.gov.co</v>
          </cell>
          <cell r="E2" t="str">
            <v>F</v>
          </cell>
          <cell r="G2" t="str">
            <v>N/A</v>
          </cell>
          <cell r="H2" t="str">
            <v>PROFESIONAL UNIVERSITARIO</v>
          </cell>
          <cell r="I2" t="str">
            <v>SECRETARÍA DE PLANEACIÓN</v>
          </cell>
        </row>
        <row r="3">
          <cell r="A3">
            <v>20422325</v>
          </cell>
          <cell r="B3" t="str">
            <v>MARIA CRISTINA</v>
          </cell>
          <cell r="C3" t="str">
            <v>ABELLO GOMEZ</v>
          </cell>
          <cell r="D3" t="str">
            <v>maria.abello@cundinamarca.gov.co</v>
          </cell>
          <cell r="E3" t="str">
            <v>F</v>
          </cell>
          <cell r="G3" t="str">
            <v>N/A</v>
          </cell>
          <cell r="H3" t="str">
            <v>PROFESIONAL ESPECIALIZADO</v>
          </cell>
          <cell r="I3" t="str">
            <v>SECRETARÍA GENERAL</v>
          </cell>
        </row>
        <row r="4">
          <cell r="A4">
            <v>1072190161</v>
          </cell>
          <cell r="B4" t="str">
            <v>CATALINA</v>
          </cell>
          <cell r="C4" t="str">
            <v>ABRIL PEREZ</v>
          </cell>
          <cell r="D4" t="str">
            <v>catalina.abril@cundinamarca.gov.co</v>
          </cell>
          <cell r="E4" t="str">
            <v>F</v>
          </cell>
          <cell r="G4" t="str">
            <v>N/A</v>
          </cell>
          <cell r="H4" t="str">
            <v>PROFESIONAL UNIVERSITARIO</v>
          </cell>
          <cell r="I4" t="str">
            <v>SECRETARÍA DE GOBIERNO</v>
          </cell>
        </row>
        <row r="5">
          <cell r="A5">
            <v>15878356</v>
          </cell>
          <cell r="B5" t="str">
            <v>RAINER</v>
          </cell>
          <cell r="C5" t="str">
            <v>ABUETA COELLO</v>
          </cell>
          <cell r="D5" t="str">
            <v>rainer.abueta@cundinamarca.gov.co</v>
          </cell>
          <cell r="E5" t="str">
            <v>M</v>
          </cell>
          <cell r="G5" t="str">
            <v>N/A</v>
          </cell>
          <cell r="H5" t="str">
            <v>PROFESIONAL UNIVERSITARIO</v>
          </cell>
          <cell r="I5" t="str">
            <v>SECRETARÍA DE AGRICULTURA Y DESARROLLO RURAL</v>
          </cell>
        </row>
        <row r="6">
          <cell r="A6">
            <v>11429992</v>
          </cell>
          <cell r="B6" t="str">
            <v>JUAN MANUEL</v>
          </cell>
          <cell r="C6" t="str">
            <v>ACERO PINILLA</v>
          </cell>
          <cell r="D6" t="str">
            <v>juan.acero@cundinamarca.gov.co</v>
          </cell>
          <cell r="E6" t="str">
            <v>M</v>
          </cell>
          <cell r="G6" t="str">
            <v>N/A</v>
          </cell>
          <cell r="H6" t="str">
            <v>PROFESIONAL UNIVERSITARIO</v>
          </cell>
          <cell r="I6" t="str">
            <v>SECRETARÍA DEL AMBIENTE</v>
          </cell>
        </row>
        <row r="7">
          <cell r="A7">
            <v>39745380</v>
          </cell>
          <cell r="B7" t="str">
            <v>CELIA</v>
          </cell>
          <cell r="C7" t="str">
            <v>ACERO RUBIO</v>
          </cell>
          <cell r="D7" t="str">
            <v>celia.acero@cundinamarca.gov.co</v>
          </cell>
          <cell r="E7" t="str">
            <v>F</v>
          </cell>
          <cell r="G7" t="str">
            <v>N/A</v>
          </cell>
          <cell r="H7" t="str">
            <v>PROFESIONAL UNIVERSITARIO</v>
          </cell>
          <cell r="I7" t="str">
            <v>SECRETARÍA DE HACIENDA</v>
          </cell>
        </row>
        <row r="8">
          <cell r="A8">
            <v>1073685156</v>
          </cell>
          <cell r="B8" t="str">
            <v>OSCAR CAMILO</v>
          </cell>
          <cell r="C8" t="str">
            <v>ACERO RUIZ</v>
          </cell>
          <cell r="D8" t="str">
            <v>oscar.acero@cundinamarca.gov.co</v>
          </cell>
          <cell r="E8" t="str">
            <v>M</v>
          </cell>
          <cell r="G8" t="str">
            <v>N/A</v>
          </cell>
          <cell r="H8" t="str">
            <v>AUXILIAR ADMINISTRATIVO</v>
          </cell>
          <cell r="I8" t="str">
            <v>SECRETARÍA DE HACIENDA</v>
          </cell>
        </row>
        <row r="9">
          <cell r="A9">
            <v>52243551</v>
          </cell>
          <cell r="B9" t="str">
            <v>SANDRA MILENA</v>
          </cell>
          <cell r="C9" t="str">
            <v>ACEVEDO RIVERA</v>
          </cell>
          <cell r="D9" t="str">
            <v>sandra.acevedo@cundinamarca.gov.co</v>
          </cell>
          <cell r="E9" t="str">
            <v>F</v>
          </cell>
          <cell r="G9" t="str">
            <v>N/A</v>
          </cell>
          <cell r="H9" t="str">
            <v>PROFESIONAL UNIVERSITARIO</v>
          </cell>
          <cell r="I9" t="str">
            <v>SECRETARÍA DE HACIENDA</v>
          </cell>
        </row>
        <row r="10">
          <cell r="A10">
            <v>52094262</v>
          </cell>
          <cell r="B10" t="str">
            <v>PILAR LILIANA</v>
          </cell>
          <cell r="C10" t="str">
            <v>ACOSTA CLAVIJO</v>
          </cell>
          <cell r="D10" t="str">
            <v>pilar.acosta@cundinamarca.gov.co</v>
          </cell>
          <cell r="E10" t="str">
            <v>F</v>
          </cell>
          <cell r="G10" t="str">
            <v>N/A</v>
          </cell>
          <cell r="H10" t="str">
            <v>ASESOR</v>
          </cell>
          <cell r="I10" t="str">
            <v>SECRETARÍA DE SALUD</v>
          </cell>
        </row>
        <row r="11">
          <cell r="A11">
            <v>80802890</v>
          </cell>
          <cell r="B11" t="str">
            <v>JAVIER ANDRES</v>
          </cell>
          <cell r="C11" t="str">
            <v>ACOSTA MAHECHA</v>
          </cell>
          <cell r="D11" t="str">
            <v>javier.acosta@cundinamarca.gov.co</v>
          </cell>
          <cell r="E11" t="str">
            <v>M</v>
          </cell>
          <cell r="G11" t="str">
            <v>N/A</v>
          </cell>
          <cell r="H11" t="str">
            <v>PROFESIONAL UNIVERSITARIO</v>
          </cell>
          <cell r="I11" t="str">
            <v>SECRETARÍA DE SALUD</v>
          </cell>
        </row>
        <row r="12">
          <cell r="A12">
            <v>11255677</v>
          </cell>
          <cell r="B12" t="str">
            <v>JAHN ALEXANDER</v>
          </cell>
          <cell r="C12" t="str">
            <v>ACOSTA OLAYA</v>
          </cell>
          <cell r="D12" t="str">
            <v>jahn.acosta@cundinamarca.gov.co</v>
          </cell>
          <cell r="E12" t="str">
            <v>M</v>
          </cell>
          <cell r="G12" t="str">
            <v>N/A</v>
          </cell>
          <cell r="H12" t="str">
            <v>PROFESIONAL UNIVERSITARIO</v>
          </cell>
          <cell r="I12" t="str">
            <v>SECRETARÍA DE EDUCACIÓN</v>
          </cell>
        </row>
        <row r="13">
          <cell r="A13">
            <v>80358251</v>
          </cell>
          <cell r="B13" t="str">
            <v>VICTOR FERNANDO</v>
          </cell>
          <cell r="C13" t="str">
            <v>AFANADOR PUENTES</v>
          </cell>
          <cell r="D13" t="str">
            <v>victor.afanador@cundinamarca.gov.co</v>
          </cell>
          <cell r="E13" t="str">
            <v>M</v>
          </cell>
          <cell r="G13" t="str">
            <v>N/A</v>
          </cell>
          <cell r="H13" t="str">
            <v>PROFESIONAL UNIVERSITARIO</v>
          </cell>
          <cell r="I13" t="str">
            <v>SECRETARÍA DE HACIENDA</v>
          </cell>
        </row>
        <row r="14">
          <cell r="A14">
            <v>357986</v>
          </cell>
          <cell r="B14" t="str">
            <v>JOHAN FREDY</v>
          </cell>
          <cell r="C14" t="str">
            <v>AGUDELO SILVA</v>
          </cell>
          <cell r="D14" t="str">
            <v>johan.agudelo@cundinamarca.gov.co</v>
          </cell>
          <cell r="E14" t="str">
            <v>M</v>
          </cell>
          <cell r="G14" t="str">
            <v>N/A</v>
          </cell>
          <cell r="H14" t="str">
            <v>ASESOR</v>
          </cell>
          <cell r="I14" t="str">
            <v>SECRETARÍA DE LA FUNCIÓN PÚBLICA</v>
          </cell>
        </row>
        <row r="15">
          <cell r="A15">
            <v>52073488</v>
          </cell>
          <cell r="B15" t="str">
            <v>JANNETTE CRISTINA</v>
          </cell>
          <cell r="C15" t="str">
            <v>AGUIRRE AYALA</v>
          </cell>
          <cell r="D15" t="str">
            <v>jannette.aguirre@cundinamarca.gov.co</v>
          </cell>
          <cell r="E15" t="str">
            <v>F</v>
          </cell>
          <cell r="G15" t="str">
            <v>N/A</v>
          </cell>
          <cell r="H15" t="str">
            <v>SECRETARIO EJECUTIVO</v>
          </cell>
          <cell r="I15" t="str">
            <v>SECRETARÍA JURÍDICA</v>
          </cell>
        </row>
        <row r="16">
          <cell r="A16">
            <v>53012089</v>
          </cell>
          <cell r="B16" t="str">
            <v>LUISA FERNANDA</v>
          </cell>
          <cell r="C16" t="str">
            <v>AGUIRRE HERRERA</v>
          </cell>
          <cell r="D16" t="str">
            <v>luisa.aguirre@cundinamarca.gov.co</v>
          </cell>
          <cell r="E16" t="str">
            <v>F</v>
          </cell>
          <cell r="G16" t="str">
            <v>N/A</v>
          </cell>
          <cell r="H16" t="str">
            <v>GERENTE</v>
          </cell>
          <cell r="I16" t="str">
            <v>DESPACHO DEL GOBERNADOR</v>
          </cell>
        </row>
        <row r="17">
          <cell r="A17">
            <v>80277469</v>
          </cell>
          <cell r="B17" t="str">
            <v>MANUEL HERLENDY</v>
          </cell>
          <cell r="C17" t="str">
            <v>AGUIRRE MENDEZ</v>
          </cell>
          <cell r="D17" t="str">
            <v>manuel.aguirre@cundinamarca.gov.co</v>
          </cell>
          <cell r="E17" t="str">
            <v>M</v>
          </cell>
          <cell r="G17" t="str">
            <v>N/A</v>
          </cell>
          <cell r="H17" t="str">
            <v>CONDUCTOR MECANICO</v>
          </cell>
          <cell r="I17" t="str">
            <v>SECRETARÍA GENERAL</v>
          </cell>
        </row>
        <row r="18">
          <cell r="A18">
            <v>52781977</v>
          </cell>
          <cell r="B18" t="str">
            <v>YOANA MARCELA</v>
          </cell>
          <cell r="C18" t="str">
            <v>AGUIRRE TORRES</v>
          </cell>
          <cell r="D18" t="str">
            <v>yoana.aguirre@cundinamarca.gov.co</v>
          </cell>
          <cell r="E18" t="str">
            <v>F</v>
          </cell>
          <cell r="G18" t="str">
            <v>N/A</v>
          </cell>
          <cell r="H18" t="str">
            <v>DIRECTOR TECNICO</v>
          </cell>
          <cell r="I18" t="str">
            <v>SECRETARÍA DE PLANEACIÓN</v>
          </cell>
        </row>
        <row r="19">
          <cell r="A19">
            <v>53891381</v>
          </cell>
          <cell r="B19" t="str">
            <v>YEIMY PAOLA</v>
          </cell>
          <cell r="C19" t="str">
            <v>ALARCON GARZON</v>
          </cell>
          <cell r="D19" t="str">
            <v>yeimi.alarcon@cundinamarca.gov.co</v>
          </cell>
          <cell r="E19" t="str">
            <v>F</v>
          </cell>
          <cell r="G19" t="str">
            <v>N/A</v>
          </cell>
          <cell r="H19" t="str">
            <v>AUXILIAR ADMINISTRATIVO</v>
          </cell>
          <cell r="I19" t="str">
            <v>SECRETARÍA DE PLANEACIÓN</v>
          </cell>
        </row>
        <row r="20">
          <cell r="A20">
            <v>19418608</v>
          </cell>
          <cell r="B20" t="str">
            <v>JAMES ANTONIO</v>
          </cell>
          <cell r="C20" t="str">
            <v>ALBARRACIN LOZANO</v>
          </cell>
          <cell r="D20" t="str">
            <v>james.albarracin@cundinamarca.gov.co</v>
          </cell>
          <cell r="E20" t="str">
            <v>M</v>
          </cell>
          <cell r="G20" t="str">
            <v>N/A</v>
          </cell>
          <cell r="H20" t="str">
            <v>PROFESIONAL ESPECIALIZADO</v>
          </cell>
          <cell r="I20" t="str">
            <v>SECRETARíA DE INTEGRACIÓN REGIONAL</v>
          </cell>
        </row>
        <row r="21">
          <cell r="A21">
            <v>1019049253</v>
          </cell>
          <cell r="B21" t="str">
            <v>DANIELA</v>
          </cell>
          <cell r="C21" t="str">
            <v>ALDANA OREJUELA</v>
          </cell>
          <cell r="D21" t="str">
            <v>daniela.aldana@cundinamarca.gov.co</v>
          </cell>
          <cell r="E21" t="str">
            <v>F</v>
          </cell>
          <cell r="G21" t="str">
            <v>N/A</v>
          </cell>
          <cell r="H21" t="str">
            <v>AUXILIAR ADMINISTRATIVO</v>
          </cell>
          <cell r="I21" t="str">
            <v>SECRETARÍA DE LA FUNCIÓN PÚBLICA</v>
          </cell>
        </row>
        <row r="22">
          <cell r="A22">
            <v>1026259843</v>
          </cell>
          <cell r="B22" t="str">
            <v>LEIDY  PAOLA</v>
          </cell>
          <cell r="C22" t="str">
            <v>ALFONSO ALVAREZ</v>
          </cell>
          <cell r="D22" t="str">
            <v>leidy.alfonso@cundinamarca.gov.co</v>
          </cell>
          <cell r="E22" t="str">
            <v>F</v>
          </cell>
          <cell r="G22" t="str">
            <v>N/A</v>
          </cell>
          <cell r="H22" t="str">
            <v>PROFESIONAL UNIVERSITARIO</v>
          </cell>
          <cell r="I22" t="str">
            <v>SECRETARÍA DE EDUCACIÓN</v>
          </cell>
        </row>
        <row r="23">
          <cell r="A23">
            <v>80259211</v>
          </cell>
          <cell r="B23" t="str">
            <v>YESID FABIAN</v>
          </cell>
          <cell r="C23" t="str">
            <v>ALFONSO GARCIA</v>
          </cell>
          <cell r="D23" t="str">
            <v>yesid.alfonso@cundinamarca.gov.co</v>
          </cell>
          <cell r="E23" t="str">
            <v>M</v>
          </cell>
          <cell r="G23" t="str">
            <v>N/A</v>
          </cell>
          <cell r="H23" t="str">
            <v>PROFESIONAL UNIVERSITARIO</v>
          </cell>
          <cell r="I23" t="str">
            <v>SECRETARÍA DE EDUCACIÓN</v>
          </cell>
        </row>
        <row r="24">
          <cell r="A24">
            <v>41765392</v>
          </cell>
          <cell r="B24" t="str">
            <v>MARIA ELVIRA</v>
          </cell>
          <cell r="C24" t="str">
            <v>ALFONSO ORTIZ</v>
          </cell>
          <cell r="D24" t="str">
            <v>maria.alfonso@cundinamarca.gov.co</v>
          </cell>
          <cell r="E24" t="str">
            <v>F</v>
          </cell>
          <cell r="G24" t="str">
            <v>N/A</v>
          </cell>
          <cell r="H24" t="str">
            <v>AUXILIAR ADMINISTRATIVO</v>
          </cell>
          <cell r="I24" t="str">
            <v>SECRETARÍA DE COMPETITIVIDAD Y DESARROLLO ECONÓMICO</v>
          </cell>
        </row>
        <row r="25">
          <cell r="A25">
            <v>79846893</v>
          </cell>
          <cell r="B25" t="str">
            <v>EDWIN ROLANDO</v>
          </cell>
          <cell r="C25" t="str">
            <v>ALGECIRA MAHECHA</v>
          </cell>
          <cell r="D25" t="str">
            <v>edwin.algecira@cundinamarca.gov.co</v>
          </cell>
          <cell r="E25" t="str">
            <v>M</v>
          </cell>
          <cell r="G25" t="str">
            <v>N/A</v>
          </cell>
          <cell r="H25" t="str">
            <v>PROFESIONAL UNIVERSITARIO</v>
          </cell>
          <cell r="I25" t="str">
            <v>SECRETARÍA DE AGRICULTURA Y DESARROLLO RURAL</v>
          </cell>
        </row>
        <row r="26">
          <cell r="A26">
            <v>39522398</v>
          </cell>
          <cell r="B26" t="str">
            <v>CIELO</v>
          </cell>
          <cell r="C26" t="str">
            <v>ALMANZA CORTES</v>
          </cell>
          <cell r="D26" t="str">
            <v>cielo.almanza@cundinamarca.gov.co</v>
          </cell>
          <cell r="E26" t="str">
            <v>F</v>
          </cell>
          <cell r="G26" t="str">
            <v>N/A</v>
          </cell>
          <cell r="H26" t="str">
            <v>AUXILIAR ADMINISTRATIVO</v>
          </cell>
          <cell r="I26" t="str">
            <v>SECRETARÍA DE HACIENDA</v>
          </cell>
        </row>
        <row r="27">
          <cell r="A27">
            <v>3016184</v>
          </cell>
          <cell r="B27" t="str">
            <v>JORGE ENRIQUE</v>
          </cell>
          <cell r="C27" t="str">
            <v>ALMANZA VARELA</v>
          </cell>
          <cell r="D27" t="str">
            <v>jorge.almanza@cundinamarca.gov.co</v>
          </cell>
          <cell r="E27" t="str">
            <v>M</v>
          </cell>
          <cell r="G27" t="str">
            <v>N/A</v>
          </cell>
          <cell r="H27" t="str">
            <v>PROFESIONAL ESPECIALIZADO</v>
          </cell>
          <cell r="I27" t="str">
            <v>SECRETARÍA DE TECNOLOGÍAS DE LA INFORMACIÓN Y LAS COMUNICACIONES</v>
          </cell>
        </row>
        <row r="28">
          <cell r="A28">
            <v>39576933</v>
          </cell>
          <cell r="B28" t="str">
            <v>SANDRA MILENA</v>
          </cell>
          <cell r="C28" t="str">
            <v>ALONSO COMETA</v>
          </cell>
          <cell r="D28" t="str">
            <v>sandra.alonso@cundinamarca.gov.co</v>
          </cell>
          <cell r="E28" t="str">
            <v>F</v>
          </cell>
          <cell r="G28" t="str">
            <v>N/A</v>
          </cell>
          <cell r="H28" t="str">
            <v>AUXILIAR ADMINISTRATIVO</v>
          </cell>
          <cell r="I28" t="str">
            <v>SECRETARÍA GENERAL</v>
          </cell>
        </row>
        <row r="29">
          <cell r="A29">
            <v>21111420</v>
          </cell>
          <cell r="B29" t="str">
            <v>RUTH</v>
          </cell>
          <cell r="C29" t="str">
            <v>ALONSO RODRIGUEZ</v>
          </cell>
          <cell r="D29" t="str">
            <v>ruth.alonso@cundinamarca.gov.co</v>
          </cell>
          <cell r="E29" t="str">
            <v>F</v>
          </cell>
          <cell r="G29" t="str">
            <v>N/A</v>
          </cell>
          <cell r="H29" t="str">
            <v>TECNICO OPERATIVO</v>
          </cell>
          <cell r="I29" t="str">
            <v>SECRETARÍA DE TECNOLOGÍAS DE LA INFORMACIÓN Y LAS COMUNICACIONES</v>
          </cell>
        </row>
        <row r="30">
          <cell r="A30">
            <v>52321146</v>
          </cell>
          <cell r="B30" t="str">
            <v>NELIDA JANNET</v>
          </cell>
          <cell r="C30" t="str">
            <v>ALVARADO AVILA</v>
          </cell>
          <cell r="D30" t="str">
            <v>nelida.alvarado@cundinamarca.gov.co</v>
          </cell>
          <cell r="E30" t="str">
            <v>F</v>
          </cell>
          <cell r="G30" t="str">
            <v>N/A</v>
          </cell>
          <cell r="H30" t="str">
            <v>AUXILIAR ADMINISTRATIVO</v>
          </cell>
          <cell r="I30" t="str">
            <v>SECRETARÍA GENERAL</v>
          </cell>
        </row>
        <row r="31">
          <cell r="A31">
            <v>19388818</v>
          </cell>
          <cell r="B31" t="str">
            <v>GUILLERMO</v>
          </cell>
          <cell r="C31" t="str">
            <v>ALVARADO OSORIO</v>
          </cell>
          <cell r="D31" t="str">
            <v>guillermo.alvarado@cundinamarca.gov.co</v>
          </cell>
          <cell r="E31" t="str">
            <v>M</v>
          </cell>
          <cell r="G31" t="str">
            <v>N/A</v>
          </cell>
          <cell r="H31" t="str">
            <v>PROFESIONAL UNIVERSITARIO</v>
          </cell>
          <cell r="I31" t="str">
            <v>SECRETARÍA DE HACIENDA</v>
          </cell>
        </row>
        <row r="32">
          <cell r="A32">
            <v>3245048</v>
          </cell>
          <cell r="B32" t="str">
            <v>JAIRO ORLANDO</v>
          </cell>
          <cell r="C32" t="str">
            <v>ALVAREZ</v>
          </cell>
          <cell r="D32" t="str">
            <v>jairo.alvarez@cundinamarca.gov.co</v>
          </cell>
          <cell r="E32" t="str">
            <v>M</v>
          </cell>
          <cell r="G32" t="str">
            <v>N/A</v>
          </cell>
          <cell r="H32" t="str">
            <v>PROFESIONAL UNIVERSITARIO</v>
          </cell>
          <cell r="I32" t="str">
            <v>SECRETARÍA DE TRANSPORTE Y MOVILIDAD</v>
          </cell>
        </row>
        <row r="33">
          <cell r="A33">
            <v>20363421</v>
          </cell>
          <cell r="B33" t="str">
            <v>LITH CAROLINA</v>
          </cell>
          <cell r="C33" t="str">
            <v>ALVAREZ BUITRAGO</v>
          </cell>
          <cell r="D33" t="str">
            <v>carolina.alvarez@cundinamarca.gov.co</v>
          </cell>
          <cell r="E33" t="str">
            <v>F</v>
          </cell>
          <cell r="G33" t="str">
            <v>N/A</v>
          </cell>
          <cell r="H33" t="str">
            <v>PROFESIONAL UNIVERSITARIO</v>
          </cell>
          <cell r="I33" t="str">
            <v>SECRETARÍA DE SALUD</v>
          </cell>
        </row>
        <row r="34">
          <cell r="A34">
            <v>11480788</v>
          </cell>
          <cell r="B34" t="str">
            <v>JUVENAL</v>
          </cell>
          <cell r="C34" t="str">
            <v>ALVAREZ GARZON</v>
          </cell>
          <cell r="D34" t="str">
            <v>juvenal.alvarez@cundinamarca.gov.co</v>
          </cell>
          <cell r="E34" t="str">
            <v>M</v>
          </cell>
          <cell r="G34" t="str">
            <v>N/A</v>
          </cell>
          <cell r="H34" t="str">
            <v>PROFESIONAL UNIVERSITARIO</v>
          </cell>
          <cell r="I34" t="str">
            <v>SECRETARÍA DE EDUCACIÓN</v>
          </cell>
        </row>
        <row r="35">
          <cell r="A35">
            <v>20686289</v>
          </cell>
          <cell r="B35" t="str">
            <v>LILIA CAROLINA</v>
          </cell>
          <cell r="C35" t="str">
            <v>ALVAREZ HERRERA</v>
          </cell>
          <cell r="D35" t="str">
            <v>lilia.alvarez@cundinamarca.gov.co</v>
          </cell>
          <cell r="E35" t="str">
            <v>F</v>
          </cell>
          <cell r="G35" t="str">
            <v>N/A</v>
          </cell>
          <cell r="H35" t="str">
            <v>TECNICO OPERATIVO</v>
          </cell>
          <cell r="I35" t="str">
            <v>SECRETARÍA DE HACIENDA</v>
          </cell>
        </row>
        <row r="36">
          <cell r="A36">
            <v>51665408</v>
          </cell>
          <cell r="B36" t="str">
            <v>MARIA FERNANDA</v>
          </cell>
          <cell r="C36" t="str">
            <v>ALVAREZ MOLINA</v>
          </cell>
          <cell r="D36" t="str">
            <v>maria.alvarez@cundinamarca.gov.co</v>
          </cell>
          <cell r="E36" t="str">
            <v>F</v>
          </cell>
          <cell r="G36" t="str">
            <v>N/A</v>
          </cell>
          <cell r="H36" t="str">
            <v>PROFESIONAL ESPECIALIZADO</v>
          </cell>
          <cell r="I36" t="str">
            <v>SECRETARÍA DE EDUCACIÓN</v>
          </cell>
        </row>
        <row r="37">
          <cell r="A37">
            <v>20697948</v>
          </cell>
          <cell r="B37" t="str">
            <v>ELISA LILIA</v>
          </cell>
          <cell r="C37" t="str">
            <v>ALVAREZ PRIETO</v>
          </cell>
          <cell r="D37" t="str">
            <v>elisa.alvarez@cundinamarca.gov.co</v>
          </cell>
          <cell r="E37" t="str">
            <v>F</v>
          </cell>
          <cell r="G37" t="str">
            <v>N/A</v>
          </cell>
          <cell r="H37" t="str">
            <v>PROFESIONAL ESPECIALIZADO</v>
          </cell>
          <cell r="I37" t="str">
            <v>SECRETARÍA JURÍDICA</v>
          </cell>
        </row>
        <row r="38">
          <cell r="A38">
            <v>79406854</v>
          </cell>
          <cell r="B38" t="str">
            <v>GUILLERMO</v>
          </cell>
          <cell r="C38" t="str">
            <v>ALVAREZ RUIZ</v>
          </cell>
          <cell r="D38" t="str">
            <v>guillermo.alvarez@cundinamarca.gov.co</v>
          </cell>
          <cell r="E38" t="str">
            <v>M</v>
          </cell>
          <cell r="G38" t="str">
            <v>N/A</v>
          </cell>
          <cell r="H38" t="str">
            <v>PROFESIONAL ESPECIALIZADO</v>
          </cell>
          <cell r="I38" t="str">
            <v>SECRETARÍA DE SALUD</v>
          </cell>
        </row>
        <row r="39">
          <cell r="A39">
            <v>32724040</v>
          </cell>
          <cell r="B39" t="str">
            <v>ADALGISA DEL SOCORRO</v>
          </cell>
          <cell r="C39" t="str">
            <v>ALVAREZ YEPES</v>
          </cell>
          <cell r="D39" t="str">
            <v>adalgiza.alvarez@cundinamarca.gov.co</v>
          </cell>
          <cell r="E39" t="str">
            <v>F</v>
          </cell>
          <cell r="G39" t="str">
            <v>N/A</v>
          </cell>
          <cell r="H39" t="str">
            <v>PROFESIONAL UNIVERSITARIO</v>
          </cell>
          <cell r="I39" t="str">
            <v>DESPACHO DEL GOBERNADOR</v>
          </cell>
        </row>
        <row r="40">
          <cell r="A40">
            <v>52055830</v>
          </cell>
          <cell r="B40" t="str">
            <v>CLAUDIA HELENA</v>
          </cell>
          <cell r="C40" t="str">
            <v>AMAYA RABE</v>
          </cell>
          <cell r="D40" t="str">
            <v>claudiahelena.amaya@cundinamarca.gov.co</v>
          </cell>
          <cell r="E40" t="str">
            <v>F</v>
          </cell>
          <cell r="G40" t="str">
            <v>N/A</v>
          </cell>
          <cell r="H40" t="str">
            <v>PROFESIONAL UNIVERSITARIO</v>
          </cell>
          <cell r="I40" t="str">
            <v>SECRETARÍA DE EDUCACIÓN</v>
          </cell>
        </row>
        <row r="41">
          <cell r="A41">
            <v>1014186759</v>
          </cell>
          <cell r="B41" t="str">
            <v>CRYSTIAN CAMILO</v>
          </cell>
          <cell r="C41" t="str">
            <v>AMAYA SUAREZ</v>
          </cell>
          <cell r="D41" t="str">
            <v>crystian.amaya@cundinamarca.gov.co</v>
          </cell>
          <cell r="E41" t="str">
            <v>M</v>
          </cell>
          <cell r="G41" t="str">
            <v>N/A</v>
          </cell>
          <cell r="H41" t="str">
            <v>AUXILIAR ADMINISTRATIVO</v>
          </cell>
          <cell r="I41" t="str">
            <v>SECRETARÍA DE HACIENDA</v>
          </cell>
        </row>
        <row r="42">
          <cell r="A42">
            <v>1014288675</v>
          </cell>
          <cell r="B42" t="str">
            <v>LAURA KATERIN</v>
          </cell>
          <cell r="C42" t="str">
            <v>AMIN REAL</v>
          </cell>
          <cell r="D42" t="str">
            <v>laura.amin@cundinamarca.gov.co</v>
          </cell>
          <cell r="E42" t="str">
            <v>F</v>
          </cell>
          <cell r="G42" t="str">
            <v>N/A</v>
          </cell>
          <cell r="H42" t="str">
            <v>AUXILIAR ADMINISTRATIVO</v>
          </cell>
          <cell r="I42" t="str">
            <v>DESPACHO DEL GOBERNADOR</v>
          </cell>
        </row>
        <row r="43">
          <cell r="A43">
            <v>51942119</v>
          </cell>
          <cell r="B43" t="str">
            <v>MARIBEL</v>
          </cell>
          <cell r="C43" t="str">
            <v>ANDRADE PARRA</v>
          </cell>
          <cell r="D43" t="str">
            <v>maribel.andrade@cundinamarca.gov.co</v>
          </cell>
          <cell r="E43" t="str">
            <v>F</v>
          </cell>
          <cell r="G43" t="str">
            <v>N/A</v>
          </cell>
          <cell r="H43" t="str">
            <v>PROFESIONAL UNIVERSITARIO</v>
          </cell>
          <cell r="I43" t="str">
            <v>SECRETARÍA DE SALUD</v>
          </cell>
        </row>
        <row r="44">
          <cell r="A44">
            <v>20686685</v>
          </cell>
          <cell r="B44" t="str">
            <v>SOLEDAD</v>
          </cell>
          <cell r="C44" t="str">
            <v>ANGARITA MORENO</v>
          </cell>
          <cell r="D44" t="str">
            <v>soledad.angarita@cundinamarca.gov.co</v>
          </cell>
          <cell r="E44" t="str">
            <v>F</v>
          </cell>
          <cell r="G44" t="str">
            <v>N/A</v>
          </cell>
          <cell r="H44" t="str">
            <v>AUXILIAR ADMINISTRATIVO</v>
          </cell>
          <cell r="I44" t="str">
            <v>SECRETARÍA GENERAL</v>
          </cell>
        </row>
        <row r="45">
          <cell r="A45">
            <v>52645425</v>
          </cell>
          <cell r="B45" t="str">
            <v>MARIA DEL PILAR</v>
          </cell>
          <cell r="C45" t="str">
            <v>ANGEL CONTRERAS</v>
          </cell>
          <cell r="D45" t="str">
            <v>maria.angel@cundinamarca.gov.co</v>
          </cell>
          <cell r="E45" t="str">
            <v>F</v>
          </cell>
          <cell r="G45" t="str">
            <v>N/A</v>
          </cell>
          <cell r="H45" t="str">
            <v>ASESOR</v>
          </cell>
          <cell r="I45" t="str">
            <v>DESPACHO DEL GOBERNADOR</v>
          </cell>
        </row>
        <row r="46">
          <cell r="A46">
            <v>80047862</v>
          </cell>
          <cell r="B46" t="str">
            <v>EDWIN ANDRES</v>
          </cell>
          <cell r="C46" t="str">
            <v>ANGEL CORTES</v>
          </cell>
          <cell r="D46" t="str">
            <v>edwin.angel@cundinamarca.gov.co</v>
          </cell>
          <cell r="E46" t="str">
            <v>M</v>
          </cell>
          <cell r="G46" t="str">
            <v>N/A</v>
          </cell>
          <cell r="H46" t="str">
            <v>PROFESIONAL UNIVERSITARIO</v>
          </cell>
          <cell r="I46" t="str">
            <v>DESPACHO DEL GOBERNADOR</v>
          </cell>
        </row>
        <row r="47">
          <cell r="A47">
            <v>52817184</v>
          </cell>
          <cell r="B47" t="str">
            <v>SANDRA MILENA</v>
          </cell>
          <cell r="C47" t="str">
            <v>ANGEL MOJICA</v>
          </cell>
          <cell r="D47" t="str">
            <v>sandra.angel@cundinamarca.gov.co</v>
          </cell>
          <cell r="E47" t="str">
            <v>F</v>
          </cell>
          <cell r="G47" t="str">
            <v>N/A</v>
          </cell>
          <cell r="H47" t="str">
            <v>ASESOR</v>
          </cell>
          <cell r="I47" t="str">
            <v>SECRETARÍA DE GOBIERNO</v>
          </cell>
        </row>
        <row r="48">
          <cell r="A48">
            <v>20380763</v>
          </cell>
          <cell r="B48" t="str">
            <v>CAROLINA</v>
          </cell>
          <cell r="C48" t="str">
            <v>ANZOLA RODRIGUEZ</v>
          </cell>
          <cell r="D48" t="str">
            <v>carolina.anzola@cundinamarca.gov.co</v>
          </cell>
          <cell r="E48" t="str">
            <v>F</v>
          </cell>
          <cell r="G48" t="str">
            <v>N/A</v>
          </cell>
          <cell r="H48" t="str">
            <v>PROFESIONAL UNIVERSITARIO</v>
          </cell>
          <cell r="I48" t="str">
            <v>SECRETARÍA DE HACIENDA</v>
          </cell>
        </row>
        <row r="49">
          <cell r="A49">
            <v>20380623</v>
          </cell>
          <cell r="B49" t="str">
            <v>LUCIA</v>
          </cell>
          <cell r="C49" t="str">
            <v>ANZOLA RODRIGUEZ</v>
          </cell>
          <cell r="D49" t="str">
            <v>lucia.anzola@cundinamarca.gov.co</v>
          </cell>
          <cell r="E49" t="str">
            <v>F</v>
          </cell>
          <cell r="G49" t="str">
            <v>N/A</v>
          </cell>
          <cell r="H49" t="str">
            <v>PROFESIONAL ESPECIALIZADO</v>
          </cell>
          <cell r="I49" t="str">
            <v>SECRETARÍA DE EDUCACIÓN</v>
          </cell>
        </row>
        <row r="50">
          <cell r="A50">
            <v>19483800</v>
          </cell>
          <cell r="B50" t="str">
            <v>ARTURO</v>
          </cell>
          <cell r="C50" t="str">
            <v>APARICIO SANCHEZ</v>
          </cell>
          <cell r="D50" t="str">
            <v>arturo.aparicio@cundinamarca.gov.co</v>
          </cell>
          <cell r="E50" t="str">
            <v>M</v>
          </cell>
          <cell r="G50" t="str">
            <v>N/A</v>
          </cell>
          <cell r="H50" t="str">
            <v>PROFESIONAL ESPECIALIZADO</v>
          </cell>
          <cell r="I50" t="str">
            <v>SECRETARÍA GENERAL</v>
          </cell>
        </row>
        <row r="51">
          <cell r="A51">
            <v>51920134</v>
          </cell>
          <cell r="B51" t="str">
            <v>DIANA BEATRIZ</v>
          </cell>
          <cell r="C51" t="str">
            <v>APONTE NOVOA</v>
          </cell>
          <cell r="D51" t="str">
            <v>diana.aponte@cundinamarca.gov.co</v>
          </cell>
          <cell r="E51" t="str">
            <v>F</v>
          </cell>
          <cell r="G51" t="str">
            <v>N/A</v>
          </cell>
          <cell r="H51" t="str">
            <v>PROFESIONAL UNIVERSITARIO</v>
          </cell>
          <cell r="I51" t="str">
            <v>DESPACHO DEL GOBERNADOR</v>
          </cell>
        </row>
        <row r="52">
          <cell r="A52">
            <v>39583652</v>
          </cell>
          <cell r="B52" t="str">
            <v>LUISA FERNANDA</v>
          </cell>
          <cell r="C52" t="str">
            <v>ARAGON MONCALEANO</v>
          </cell>
          <cell r="D52" t="str">
            <v>luisafernanda.aragon@cundinamarca.gov.co</v>
          </cell>
          <cell r="E52" t="str">
            <v>F</v>
          </cell>
          <cell r="G52" t="str">
            <v>N/A</v>
          </cell>
          <cell r="H52" t="str">
            <v>ASESOR</v>
          </cell>
          <cell r="I52" t="str">
            <v>SECRETARÍA DE DESARROLLO E INCLUSIÓN SOCIAL</v>
          </cell>
        </row>
        <row r="53">
          <cell r="A53">
            <v>80253784</v>
          </cell>
          <cell r="B53" t="str">
            <v>DIEGO ALEJANDRO</v>
          </cell>
          <cell r="C53" t="str">
            <v>ARAGON PERILLA</v>
          </cell>
          <cell r="D53" t="str">
            <v>diego.aragon@cundinamarca.gov.co</v>
          </cell>
          <cell r="E53" t="str">
            <v>M</v>
          </cell>
          <cell r="G53" t="str">
            <v>N/A</v>
          </cell>
          <cell r="H53" t="str">
            <v>AUXILIAR ADMINISTRATIVO</v>
          </cell>
          <cell r="I53" t="str">
            <v>SECRETARÍA DE EDUCACIÓN</v>
          </cell>
        </row>
        <row r="54">
          <cell r="A54">
            <v>1053773021</v>
          </cell>
          <cell r="B54" t="str">
            <v>DIEGO ARMANDO</v>
          </cell>
          <cell r="C54" t="str">
            <v>ARANZAZU CIRO</v>
          </cell>
          <cell r="D54" t="str">
            <v>diego.aranzazu@cundinamarca.gov.co</v>
          </cell>
          <cell r="E54" t="str">
            <v>M</v>
          </cell>
          <cell r="G54" t="str">
            <v>N/A</v>
          </cell>
          <cell r="H54" t="str">
            <v>CONDUCTOR MECANICO</v>
          </cell>
          <cell r="I54" t="str">
            <v>SECRETARÍA DE HACIENDA</v>
          </cell>
        </row>
        <row r="55">
          <cell r="A55">
            <v>51741546</v>
          </cell>
          <cell r="B55" t="str">
            <v>ILSE LILIANA</v>
          </cell>
          <cell r="C55" t="str">
            <v>ARAQUE HERNANDEZ</v>
          </cell>
          <cell r="D55" t="str">
            <v>ilse.araque@cundinamarca.gov.co</v>
          </cell>
          <cell r="E55" t="str">
            <v>F</v>
          </cell>
          <cell r="G55" t="str">
            <v>N/A</v>
          </cell>
          <cell r="H55" t="str">
            <v>PROFESIONAL UNIVERSITARIO</v>
          </cell>
          <cell r="I55" t="str">
            <v>SECRETARÍA DE DESARROLLO E INCLUSIÓN SOCIAL</v>
          </cell>
        </row>
        <row r="56">
          <cell r="A56">
            <v>79503747</v>
          </cell>
          <cell r="B56" t="str">
            <v>RAFAEL</v>
          </cell>
          <cell r="C56" t="str">
            <v>ARBELAEZ</v>
          </cell>
          <cell r="D56" t="str">
            <v>rafael.arbelaez@cundinamarca.gov.co</v>
          </cell>
          <cell r="E56" t="str">
            <v>M</v>
          </cell>
          <cell r="G56" t="str">
            <v>N/A</v>
          </cell>
          <cell r="H56" t="str">
            <v>AUXILIAR ADMINISTRATIVO</v>
          </cell>
          <cell r="I56" t="str">
            <v>SECRETARÍA DE AGRICULTURA Y DESARROLLO RURAL</v>
          </cell>
        </row>
        <row r="57">
          <cell r="A57">
            <v>20470848</v>
          </cell>
          <cell r="B57" t="str">
            <v>CARMEN PILAR</v>
          </cell>
          <cell r="C57" t="str">
            <v>AREVALO BALAGUERA</v>
          </cell>
          <cell r="D57" t="str">
            <v>carmen.arevalo@cundinamarca.gov.co</v>
          </cell>
          <cell r="E57" t="str">
            <v>F</v>
          </cell>
          <cell r="G57" t="str">
            <v>N/A</v>
          </cell>
          <cell r="H57" t="str">
            <v>SECRETARIO EJECUTIVO</v>
          </cell>
          <cell r="I57" t="str">
            <v>SECRETARÍA DE TRANSPORTE Y MOVILIDAD</v>
          </cell>
        </row>
        <row r="58">
          <cell r="A58">
            <v>51713262</v>
          </cell>
          <cell r="B58" t="str">
            <v>CLAUDIA PAULINA</v>
          </cell>
          <cell r="C58" t="str">
            <v>AREVALO LARA</v>
          </cell>
          <cell r="D58" t="str">
            <v>claudia.arevalo@cundinamarca.gov.co</v>
          </cell>
          <cell r="E58" t="str">
            <v>F</v>
          </cell>
          <cell r="G58" t="str">
            <v>N/A</v>
          </cell>
          <cell r="H58" t="str">
            <v>PROFESIONAL ESPECIALIZADO</v>
          </cell>
          <cell r="I58" t="str">
            <v>SECRETARÍA DE SALUD</v>
          </cell>
        </row>
        <row r="59">
          <cell r="A59">
            <v>19394493</v>
          </cell>
          <cell r="B59" t="str">
            <v>ISAIAS</v>
          </cell>
          <cell r="C59" t="str">
            <v>AREVALO QUICASAN</v>
          </cell>
          <cell r="D59" t="str">
            <v>isaias.arevalo@cundinamarca.gov.co</v>
          </cell>
          <cell r="E59" t="str">
            <v>M</v>
          </cell>
          <cell r="G59" t="str">
            <v>N/A</v>
          </cell>
          <cell r="H59" t="str">
            <v>ASESOR</v>
          </cell>
          <cell r="I59" t="str">
            <v>SECRETARÍA JURÍDICA</v>
          </cell>
        </row>
        <row r="60">
          <cell r="A60">
            <v>13615039</v>
          </cell>
          <cell r="B60" t="str">
            <v>JAMES  LEONARDO</v>
          </cell>
          <cell r="C60" t="str">
            <v>AREVALO RIAÑO</v>
          </cell>
          <cell r="D60" t="str">
            <v>jlarevalo@cundinamarca.gov.co</v>
          </cell>
          <cell r="E60" t="str">
            <v>M</v>
          </cell>
          <cell r="G60" t="str">
            <v>N/A</v>
          </cell>
          <cell r="H60" t="str">
            <v>PROFESIONAL UNIVERSITARIO</v>
          </cell>
          <cell r="I60" t="str">
            <v>SECRETARÍA DE EDUCACIÓN</v>
          </cell>
        </row>
        <row r="61">
          <cell r="A61">
            <v>80402017</v>
          </cell>
          <cell r="B61" t="str">
            <v>JOSE ORLANDO</v>
          </cell>
          <cell r="C61" t="str">
            <v>ARIAS ARIAS</v>
          </cell>
          <cell r="D61" t="str">
            <v>jose.arias@cundinamarca.gov.co</v>
          </cell>
          <cell r="E61" t="str">
            <v>M</v>
          </cell>
          <cell r="G61" t="str">
            <v>N/A</v>
          </cell>
          <cell r="H61" t="str">
            <v>CONDUCTOR MECANICO</v>
          </cell>
          <cell r="I61" t="str">
            <v>SECRETARÍA DE GOBIERNO</v>
          </cell>
        </row>
        <row r="62">
          <cell r="A62">
            <v>1075652080</v>
          </cell>
          <cell r="B62" t="str">
            <v>DIANA CAROLINA</v>
          </cell>
          <cell r="C62" t="str">
            <v>ARIAS CABRERA</v>
          </cell>
          <cell r="D62" t="str">
            <v>diana.arias@cundinamarca.gov.co</v>
          </cell>
          <cell r="E62" t="str">
            <v>F</v>
          </cell>
          <cell r="G62" t="str">
            <v>N/A</v>
          </cell>
          <cell r="H62" t="str">
            <v>TECNICO OPERATIVO</v>
          </cell>
          <cell r="I62" t="str">
            <v>SECRETARÍA DE HACIENDA</v>
          </cell>
        </row>
        <row r="63">
          <cell r="A63">
            <v>35421065</v>
          </cell>
          <cell r="B63" t="str">
            <v>LUZ YANETH</v>
          </cell>
          <cell r="C63" t="str">
            <v>ARIAS DONCEL</v>
          </cell>
          <cell r="D63" t="str">
            <v>luz.arias@cundinamarca.gov.co</v>
          </cell>
          <cell r="E63" t="str">
            <v>F</v>
          </cell>
          <cell r="G63" t="str">
            <v>N/A</v>
          </cell>
          <cell r="H63" t="str">
            <v>PROFESIONAL ESPECIALIZADO</v>
          </cell>
          <cell r="I63" t="str">
            <v>SECRETARÍA DE SALUD</v>
          </cell>
        </row>
        <row r="64">
          <cell r="A64">
            <v>1072639128</v>
          </cell>
          <cell r="B64" t="str">
            <v>LUISA FERNANDA</v>
          </cell>
          <cell r="C64" t="str">
            <v>ARIAS ENCISO</v>
          </cell>
          <cell r="D64" t="str">
            <v>luisa.arias@cundinamarca.gov.co</v>
          </cell>
          <cell r="E64" t="str">
            <v>F</v>
          </cell>
          <cell r="G64" t="str">
            <v>N/A</v>
          </cell>
          <cell r="H64" t="str">
            <v>PROFESIONAL UNIVERSITARIO</v>
          </cell>
          <cell r="I64" t="str">
            <v>SECRETARÍA DE SALUD</v>
          </cell>
        </row>
        <row r="65">
          <cell r="A65">
            <v>1000586425</v>
          </cell>
          <cell r="B65" t="str">
            <v>KAROL NICKOLL</v>
          </cell>
          <cell r="C65" t="str">
            <v>ARIAS MARTINEZ</v>
          </cell>
          <cell r="D65" t="str">
            <v>karol.arias@cundinamarca.gov.co</v>
          </cell>
          <cell r="E65" t="str">
            <v>F</v>
          </cell>
          <cell r="G65" t="str">
            <v>N/A</v>
          </cell>
          <cell r="H65" t="str">
            <v>PROFESIONAL UNIVERSITARIO</v>
          </cell>
          <cell r="I65" t="str">
            <v>SECRETARÍA DE HACIENDA</v>
          </cell>
        </row>
        <row r="66">
          <cell r="A66">
            <v>60309676</v>
          </cell>
          <cell r="B66" t="str">
            <v>CARMEN YANETH</v>
          </cell>
          <cell r="C66" t="str">
            <v>ARIAS PARADA</v>
          </cell>
          <cell r="D66" t="str">
            <v>carmenyanneth.arias@cundinamarca.gov.co</v>
          </cell>
          <cell r="E66" t="str">
            <v>F</v>
          </cell>
          <cell r="G66" t="str">
            <v>N/A</v>
          </cell>
          <cell r="H66" t="str">
            <v>PROFESIONAL ESPECIALIZADO</v>
          </cell>
          <cell r="I66" t="str">
            <v>SECRETARÍA DE SALUD</v>
          </cell>
        </row>
        <row r="67">
          <cell r="A67">
            <v>79431022</v>
          </cell>
          <cell r="B67" t="str">
            <v>OSCAR AUGUSTO</v>
          </cell>
          <cell r="C67" t="str">
            <v>ARIAS QUINTANA</v>
          </cell>
          <cell r="D67" t="str">
            <v>oscar.arias@cundinamarca.gov.co</v>
          </cell>
          <cell r="E67" t="str">
            <v>M</v>
          </cell>
          <cell r="G67" t="str">
            <v>N/A</v>
          </cell>
          <cell r="H67" t="str">
            <v>AUXILIAR ADMINISTRATIVO</v>
          </cell>
          <cell r="I67" t="str">
            <v>SECRETARÍA DE SALUD</v>
          </cell>
        </row>
        <row r="68">
          <cell r="A68">
            <v>35394018</v>
          </cell>
          <cell r="B68" t="str">
            <v>JENNY XIOMARA</v>
          </cell>
          <cell r="C68" t="str">
            <v>ARIAS ROJAS</v>
          </cell>
          <cell r="D68" t="str">
            <v>jenny.arias@cundinamarca.gov.co</v>
          </cell>
          <cell r="E68" t="str">
            <v>F</v>
          </cell>
          <cell r="G68" t="str">
            <v>N/A</v>
          </cell>
          <cell r="H68" t="str">
            <v>TECNICO OPERATIVO</v>
          </cell>
          <cell r="I68" t="str">
            <v>SECRETARÍA DE HACIENDA</v>
          </cell>
        </row>
        <row r="69">
          <cell r="A69">
            <v>52755672</v>
          </cell>
          <cell r="B69" t="str">
            <v>ANDREA</v>
          </cell>
          <cell r="C69" t="str">
            <v>ARIZA ZAMBRANO</v>
          </cell>
          <cell r="D69" t="str">
            <v>andrea.ariza@cundinamarca.gov.co</v>
          </cell>
          <cell r="E69" t="str">
            <v>F</v>
          </cell>
          <cell r="G69" t="str">
            <v>N/A</v>
          </cell>
          <cell r="H69" t="str">
            <v>PROFESIONAL UNIVERSITARIO</v>
          </cell>
          <cell r="I69" t="str">
            <v>SECRETARÍA DE SALUD</v>
          </cell>
        </row>
        <row r="70">
          <cell r="A70">
            <v>3207621</v>
          </cell>
          <cell r="B70" t="str">
            <v>LUIS FERNANDO</v>
          </cell>
          <cell r="C70" t="str">
            <v>ARTEAGA BAQUERO</v>
          </cell>
          <cell r="D70" t="str">
            <v>luis.arteaga@cundinamarca.gov.co</v>
          </cell>
          <cell r="E70" t="str">
            <v>M</v>
          </cell>
          <cell r="G70" t="str">
            <v>N/A</v>
          </cell>
          <cell r="H70" t="str">
            <v>PROFESIONAL ESPECIALIZADO</v>
          </cell>
          <cell r="I70" t="str">
            <v>SECRETARÍA DE HACIENDA</v>
          </cell>
        </row>
        <row r="71">
          <cell r="A71">
            <v>52306229</v>
          </cell>
          <cell r="B71" t="str">
            <v>MARITZA FERNANDA</v>
          </cell>
          <cell r="C71" t="str">
            <v>ASCUNTAR TOVAR</v>
          </cell>
          <cell r="D71" t="str">
            <v>maritza.ascuntar@cundinamarca.gov.co</v>
          </cell>
          <cell r="E71" t="str">
            <v>F</v>
          </cell>
          <cell r="G71" t="str">
            <v>N/A</v>
          </cell>
          <cell r="H71" t="str">
            <v>PROFESIONAL UNIVERSITARIO</v>
          </cell>
          <cell r="I71" t="str">
            <v>SECRETARÍA DE SALUD</v>
          </cell>
        </row>
        <row r="72">
          <cell r="A72">
            <v>1104699399</v>
          </cell>
          <cell r="B72" t="str">
            <v>OSCAR LEONARDO</v>
          </cell>
          <cell r="C72" t="str">
            <v>AVENDAÑO LEON</v>
          </cell>
          <cell r="D72" t="str">
            <v>oscar.avendano@cundinamarca.gov.co</v>
          </cell>
          <cell r="E72" t="str">
            <v>M</v>
          </cell>
          <cell r="G72" t="str">
            <v>N/A</v>
          </cell>
          <cell r="H72" t="str">
            <v>PROFESIONAL UNIVERSITARIO</v>
          </cell>
          <cell r="I72" t="str">
            <v>SECRETARÍA DE SALUD</v>
          </cell>
        </row>
        <row r="73">
          <cell r="A73">
            <v>52662915</v>
          </cell>
          <cell r="B73" t="str">
            <v>YULLY ASTRID</v>
          </cell>
          <cell r="C73" t="str">
            <v>AVENDAÑO UBAQUE</v>
          </cell>
          <cell r="D73" t="str">
            <v>yully.avendano@cundinamarca.gov.co</v>
          </cell>
          <cell r="E73" t="str">
            <v>F</v>
          </cell>
          <cell r="G73" t="str">
            <v>N/A</v>
          </cell>
          <cell r="H73" t="str">
            <v>ASESOR</v>
          </cell>
          <cell r="I73" t="str">
            <v>SECRETARÍA DE EDUCACIÓN</v>
          </cell>
        </row>
        <row r="74">
          <cell r="A74">
            <v>11322160</v>
          </cell>
          <cell r="B74" t="str">
            <v>JOHN FABIAN</v>
          </cell>
          <cell r="C74" t="str">
            <v>AVILA GUZMAN</v>
          </cell>
          <cell r="D74" t="str">
            <v>jhon.avila@cundinamarca.gov.co</v>
          </cell>
          <cell r="E74" t="str">
            <v>M</v>
          </cell>
          <cell r="G74" t="str">
            <v>N/A</v>
          </cell>
          <cell r="H74" t="str">
            <v>TECNICO OPERATIVO</v>
          </cell>
          <cell r="I74" t="str">
            <v>SECRETARÍA DE HACIENDA</v>
          </cell>
        </row>
        <row r="75">
          <cell r="A75">
            <v>51912868</v>
          </cell>
          <cell r="B75" t="str">
            <v>BEATRIZ YADIRA SAMARA</v>
          </cell>
          <cell r="C75" t="str">
            <v>AVILA MENDEZ</v>
          </cell>
          <cell r="D75" t="str">
            <v>beatriz.avila@cundinamarca.gov.co</v>
          </cell>
          <cell r="E75" t="str">
            <v>F</v>
          </cell>
          <cell r="G75" t="str">
            <v>N/A</v>
          </cell>
          <cell r="H75" t="str">
            <v>PROFESIONAL ESPECIALIZADO</v>
          </cell>
          <cell r="I75" t="str">
            <v>SECRETARÍA DE AGRICULTURA Y DESARROLLO RURAL</v>
          </cell>
        </row>
        <row r="76">
          <cell r="A76">
            <v>1018456230</v>
          </cell>
          <cell r="B76" t="str">
            <v>CAMILA ANDREA</v>
          </cell>
          <cell r="C76" t="str">
            <v>AVILA MILLAN</v>
          </cell>
          <cell r="D76" t="str">
            <v>camila.avila@cundinamarca.gov.co</v>
          </cell>
          <cell r="E76" t="str">
            <v>F</v>
          </cell>
          <cell r="G76" t="str">
            <v>N/A</v>
          </cell>
          <cell r="H76" t="str">
            <v>PROFESIONAL UNIVERSITARIO</v>
          </cell>
          <cell r="I76" t="str">
            <v>DESPACHO DEL GOBERNADOR</v>
          </cell>
        </row>
        <row r="77">
          <cell r="A77">
            <v>79503929</v>
          </cell>
          <cell r="B77" t="str">
            <v>JORGE ARTURO</v>
          </cell>
          <cell r="C77" t="str">
            <v>AVILA RODRIGUEZ</v>
          </cell>
          <cell r="D77" t="str">
            <v>jorge.avila@cundinamarca.gov.co</v>
          </cell>
          <cell r="E77" t="str">
            <v>M</v>
          </cell>
          <cell r="G77" t="str">
            <v>N/A</v>
          </cell>
          <cell r="H77" t="str">
            <v>TECNICO OPERATIVO</v>
          </cell>
          <cell r="I77" t="str">
            <v>SECRETARÍA DE HACIENDA</v>
          </cell>
        </row>
        <row r="78">
          <cell r="A78">
            <v>52508103</v>
          </cell>
          <cell r="B78" t="str">
            <v>NIDIA MILENA</v>
          </cell>
          <cell r="C78" t="str">
            <v>AVILA VANEGAS</v>
          </cell>
          <cell r="D78" t="str">
            <v>nidia.avila@cundinamarca.gov.co</v>
          </cell>
          <cell r="E78" t="str">
            <v>F</v>
          </cell>
          <cell r="G78" t="str">
            <v>N/A</v>
          </cell>
          <cell r="H78" t="str">
            <v>PROFESIONAL UNIVERSITARIO</v>
          </cell>
          <cell r="I78" t="str">
            <v>SECRETARÍA DE HACIENDA</v>
          </cell>
        </row>
        <row r="79">
          <cell r="A79">
            <v>3097071</v>
          </cell>
          <cell r="B79" t="str">
            <v>JUAN GABRIEL</v>
          </cell>
          <cell r="C79" t="str">
            <v>AYALA CARDENAS</v>
          </cell>
          <cell r="D79" t="str">
            <v>juan.ayala@cundinamarca.gov.co</v>
          </cell>
          <cell r="E79" t="str">
            <v>M</v>
          </cell>
          <cell r="G79" t="str">
            <v>N/A</v>
          </cell>
          <cell r="H79" t="str">
            <v>DIRECTOR OPERATIVO</v>
          </cell>
          <cell r="I79" t="str">
            <v>SECRETARÍA DE AGRICULTURA Y DESARROLLO RURAL</v>
          </cell>
        </row>
        <row r="80">
          <cell r="A80">
            <v>79002567</v>
          </cell>
          <cell r="B80" t="str">
            <v>ARNOLDO</v>
          </cell>
          <cell r="C80" t="str">
            <v>AYALA FERNANDEZ</v>
          </cell>
          <cell r="D80" t="str">
            <v>arnaldo.ayala@cundinamarca.gov.co</v>
          </cell>
          <cell r="E80" t="str">
            <v>M</v>
          </cell>
          <cell r="G80" t="str">
            <v>N/A</v>
          </cell>
          <cell r="H80" t="str">
            <v>AUXILIAR ADMINISTRATIVO</v>
          </cell>
          <cell r="I80" t="str">
            <v>SECRETARÍA DE EDUCACIÓN</v>
          </cell>
        </row>
        <row r="81">
          <cell r="A81">
            <v>197191</v>
          </cell>
          <cell r="B81" t="str">
            <v>PEDRO ALVARO</v>
          </cell>
          <cell r="C81" t="str">
            <v>AYALA MORATO</v>
          </cell>
          <cell r="D81" t="str">
            <v>pedro.ayala@Cundinamarca.gov.co</v>
          </cell>
          <cell r="E81" t="str">
            <v>M</v>
          </cell>
          <cell r="G81" t="str">
            <v>N/A</v>
          </cell>
          <cell r="H81" t="str">
            <v>DIRECTOR OPERATIVO</v>
          </cell>
          <cell r="I81" t="str">
            <v>SECRETARíA DE INTEGRACIÓN REGIONAL</v>
          </cell>
        </row>
        <row r="82">
          <cell r="A82">
            <v>3085580</v>
          </cell>
          <cell r="B82" t="str">
            <v>LUIS ALBERTO</v>
          </cell>
          <cell r="C82" t="str">
            <v>AYALA QUINTERO</v>
          </cell>
          <cell r="D82" t="str">
            <v>luis.ayala@cundinamarca.gov.co</v>
          </cell>
          <cell r="E82" t="str">
            <v>M</v>
          </cell>
          <cell r="G82" t="str">
            <v>N/A</v>
          </cell>
          <cell r="H82" t="str">
            <v>ASESOR</v>
          </cell>
          <cell r="I82" t="str">
            <v>SECRETARÍA DE TECNOLOGÍAS DE LA INFORMACIÓN Y LAS COMUNICACIONES</v>
          </cell>
        </row>
        <row r="83">
          <cell r="A83">
            <v>80798277</v>
          </cell>
          <cell r="B83" t="str">
            <v>JOSE LEONARDO</v>
          </cell>
          <cell r="C83" t="str">
            <v>AYALA SUAREZ</v>
          </cell>
          <cell r="D83" t="str">
            <v>jose.ayala@cundinamarca.gov.co</v>
          </cell>
          <cell r="E83" t="str">
            <v>M</v>
          </cell>
          <cell r="G83" t="str">
            <v>N/A</v>
          </cell>
          <cell r="H83" t="str">
            <v>PROFESIONAL UNIVERSITARIO</v>
          </cell>
          <cell r="I83" t="str">
            <v>SECRETARÍA DE SALUD</v>
          </cell>
        </row>
        <row r="84">
          <cell r="A84">
            <v>11255109</v>
          </cell>
          <cell r="B84" t="str">
            <v>DIEGO ANDRES</v>
          </cell>
          <cell r="C84" t="str">
            <v>AYERBE JARA</v>
          </cell>
          <cell r="D84" t="str">
            <v>diego.ayerbe@cundinamarca.gov.co</v>
          </cell>
          <cell r="E84" t="str">
            <v>M</v>
          </cell>
          <cell r="G84" t="str">
            <v>N/A</v>
          </cell>
          <cell r="H84" t="str">
            <v>TECNICO OPERATIVO</v>
          </cell>
          <cell r="I84" t="str">
            <v>SECRETARÍA DE HACIENDA</v>
          </cell>
        </row>
        <row r="85">
          <cell r="A85">
            <v>1076716128</v>
          </cell>
          <cell r="B85" t="str">
            <v>JUDY LILIANA</v>
          </cell>
          <cell r="C85" t="str">
            <v>BABATIVA GOMEZ</v>
          </cell>
          <cell r="D85" t="str">
            <v>liliana.babativa@cundinamarca.gov.co</v>
          </cell>
          <cell r="E85" t="str">
            <v>F</v>
          </cell>
          <cell r="G85" t="str">
            <v>N/A</v>
          </cell>
          <cell r="H85" t="str">
            <v>TECNICO OPERATIVO</v>
          </cell>
          <cell r="I85" t="str">
            <v>SECRETARÍA DE HACIENDA</v>
          </cell>
        </row>
        <row r="86">
          <cell r="A86">
            <v>342380</v>
          </cell>
          <cell r="B86" t="str">
            <v>MANUEL ALFREDO</v>
          </cell>
          <cell r="C86" t="str">
            <v>BABATIVA HERRERA</v>
          </cell>
          <cell r="D86" t="str">
            <v>manuel.babativa@cundinamarca.gov.co</v>
          </cell>
          <cell r="E86" t="str">
            <v>M</v>
          </cell>
          <cell r="G86" t="str">
            <v>N/A</v>
          </cell>
          <cell r="H86" t="str">
            <v>PROFESIONAL UNIVERSITARIO</v>
          </cell>
          <cell r="I86" t="str">
            <v>SECRETARÍA DE HACIENDA</v>
          </cell>
        </row>
        <row r="87">
          <cell r="A87">
            <v>79123341</v>
          </cell>
          <cell r="B87" t="str">
            <v>JAIME NESTOR</v>
          </cell>
          <cell r="C87" t="str">
            <v>BABATIVA RAMOS</v>
          </cell>
          <cell r="D87" t="str">
            <v>jaime.babativa@cundinamarca.gov.co</v>
          </cell>
          <cell r="E87" t="str">
            <v>M</v>
          </cell>
          <cell r="G87" t="str">
            <v>N/A</v>
          </cell>
          <cell r="H87" t="str">
            <v>PROFESIONAL ESPECIALIZADO</v>
          </cell>
          <cell r="I87" t="str">
            <v>SECRETARÍA JURÍDICA</v>
          </cell>
        </row>
        <row r="88">
          <cell r="A88">
            <v>1014235792</v>
          </cell>
          <cell r="B88" t="str">
            <v>FABIAN ANDRES</v>
          </cell>
          <cell r="C88" t="str">
            <v>BACHILLER MARTINEZ</v>
          </cell>
          <cell r="D88" t="str">
            <v>fabian.bachiller@cundinamarca.gov.co</v>
          </cell>
          <cell r="E88" t="str">
            <v>M</v>
          </cell>
          <cell r="G88" t="str">
            <v>N/A</v>
          </cell>
          <cell r="H88" t="str">
            <v>AUXILIAR ADMINISTRATIVO</v>
          </cell>
          <cell r="I88" t="str">
            <v>SECRETARÍA DE HÁBITAT Y VIVIENDA</v>
          </cell>
        </row>
        <row r="89">
          <cell r="A89">
            <v>1075660601</v>
          </cell>
          <cell r="B89" t="str">
            <v>JAIME DANIEL</v>
          </cell>
          <cell r="C89" t="str">
            <v>BACHILLER ZUÑIGA</v>
          </cell>
          <cell r="D89" t="str">
            <v>jaime.bachiller@cundinamarca.gov.co</v>
          </cell>
          <cell r="E89" t="str">
            <v>M</v>
          </cell>
          <cell r="G89" t="str">
            <v>N/A</v>
          </cell>
          <cell r="H89" t="str">
            <v>AUXILIAR ADMINISTRATIVO</v>
          </cell>
          <cell r="I89" t="str">
            <v>SECRETARÍA DE HACIENDA</v>
          </cell>
        </row>
        <row r="90">
          <cell r="A90">
            <v>79498861</v>
          </cell>
          <cell r="B90" t="str">
            <v>MARIO</v>
          </cell>
          <cell r="C90" t="str">
            <v>BAEZ APARICIO</v>
          </cell>
          <cell r="D90" t="str">
            <v>mario.baez@cundinamarca.gov.co</v>
          </cell>
          <cell r="E90" t="str">
            <v>M</v>
          </cell>
          <cell r="G90" t="str">
            <v>N/A</v>
          </cell>
          <cell r="H90" t="str">
            <v>AUXILIAR ADMINISTRATIVO</v>
          </cell>
          <cell r="I90" t="str">
            <v>DESPACHO DEL GOBERNADOR</v>
          </cell>
        </row>
        <row r="91">
          <cell r="A91">
            <v>39547453</v>
          </cell>
          <cell r="B91" t="str">
            <v>ALICIA GEORGINA</v>
          </cell>
          <cell r="C91" t="str">
            <v>BAEZ DIAZ</v>
          </cell>
          <cell r="D91" t="str">
            <v>alicia.baez@cundinamarca.gov.co</v>
          </cell>
          <cell r="E91" t="str">
            <v>F</v>
          </cell>
          <cell r="G91" t="str">
            <v>N/A</v>
          </cell>
          <cell r="H91" t="str">
            <v>ASESOR</v>
          </cell>
          <cell r="I91" t="str">
            <v>SECRETARÍA DE GOBIERNO</v>
          </cell>
        </row>
        <row r="92">
          <cell r="A92">
            <v>52838464</v>
          </cell>
          <cell r="B92" t="str">
            <v>DIANA YAMILE</v>
          </cell>
          <cell r="C92" t="str">
            <v>BAEZ SUAREZ</v>
          </cell>
          <cell r="D92" t="str">
            <v>diana.baez@cundinamarca.gov.co</v>
          </cell>
          <cell r="E92" t="str">
            <v>F</v>
          </cell>
          <cell r="G92" t="str">
            <v>N/A</v>
          </cell>
          <cell r="H92" t="str">
            <v>PROFESIONAL ESPECIALIZADO</v>
          </cell>
          <cell r="I92" t="str">
            <v>SECRETARÍA JURÍDICA</v>
          </cell>
        </row>
        <row r="93">
          <cell r="A93">
            <v>1019032864</v>
          </cell>
          <cell r="B93" t="str">
            <v>FABIAN ALEXANDER</v>
          </cell>
          <cell r="C93" t="str">
            <v>BALLEN CHACON</v>
          </cell>
          <cell r="D93" t="str">
            <v>fabian.ballen@cundinamarca.gov.co</v>
          </cell>
          <cell r="E93" t="str">
            <v>M</v>
          </cell>
          <cell r="G93" t="str">
            <v>N/A</v>
          </cell>
          <cell r="H93" t="str">
            <v>TECNICO OPERATIVO</v>
          </cell>
          <cell r="I93" t="str">
            <v>SECRETARÍA DE TRANSPORTE Y MOVILIDAD</v>
          </cell>
        </row>
        <row r="94">
          <cell r="A94">
            <v>10168782</v>
          </cell>
          <cell r="B94" t="str">
            <v>LUIS ALFONSO</v>
          </cell>
          <cell r="C94" t="str">
            <v>BALLEN CHACON</v>
          </cell>
          <cell r="D94" t="str">
            <v>luis.ballen@cundinamarca.gov.co</v>
          </cell>
          <cell r="E94" t="str">
            <v>M</v>
          </cell>
          <cell r="G94" t="str">
            <v>N/A</v>
          </cell>
          <cell r="H94" t="str">
            <v>PROFESIONAL UNIVERSITARIO</v>
          </cell>
          <cell r="I94" t="str">
            <v>SECRETARÍA DE HACIENDA</v>
          </cell>
        </row>
        <row r="95">
          <cell r="A95">
            <v>52768844</v>
          </cell>
          <cell r="B95" t="str">
            <v>NUBIA EDITH</v>
          </cell>
          <cell r="C95" t="str">
            <v>BALLEN CHACON</v>
          </cell>
          <cell r="D95" t="str">
            <v>neballen@cundinamarca.gov.co</v>
          </cell>
          <cell r="E95" t="str">
            <v>F</v>
          </cell>
          <cell r="G95" t="str">
            <v>N/A</v>
          </cell>
          <cell r="H95" t="str">
            <v>PROFESIONAL UNIVERSITARIO</v>
          </cell>
          <cell r="I95" t="str">
            <v>SECRETARÍA DE EDUCACIÓN</v>
          </cell>
        </row>
        <row r="96">
          <cell r="A96">
            <v>80403088</v>
          </cell>
          <cell r="B96" t="str">
            <v>JAIDER</v>
          </cell>
          <cell r="C96" t="str">
            <v>BALLESTEROS GUZMAN</v>
          </cell>
          <cell r="D96" t="str">
            <v>jaider.ballesteros@cundinamarca.gov.co</v>
          </cell>
          <cell r="E96" t="str">
            <v>M</v>
          </cell>
          <cell r="G96" t="str">
            <v>N/A</v>
          </cell>
          <cell r="H96" t="str">
            <v>PROFESIONAL UNIVERSITARIO</v>
          </cell>
          <cell r="I96" t="str">
            <v>SECRETARÍA DE EDUCACIÓN</v>
          </cell>
        </row>
        <row r="97">
          <cell r="A97">
            <v>51692070</v>
          </cell>
          <cell r="B97" t="str">
            <v>MARTHA LILIA</v>
          </cell>
          <cell r="C97" t="str">
            <v>BALLESTEROS ORTIZ</v>
          </cell>
          <cell r="D97" t="str">
            <v>martha.ballesteros@cundinamarca.gov.co</v>
          </cell>
          <cell r="E97" t="str">
            <v>F</v>
          </cell>
          <cell r="G97" t="str">
            <v>N/A</v>
          </cell>
          <cell r="H97" t="str">
            <v>TECNICO OPERATIVO</v>
          </cell>
          <cell r="I97" t="str">
            <v>SECRETARÍA DE LA FUNCIÓN PÚBLICA</v>
          </cell>
        </row>
        <row r="98">
          <cell r="A98">
            <v>80134623</v>
          </cell>
          <cell r="B98" t="str">
            <v>MIGUEL ANDRES</v>
          </cell>
          <cell r="C98" t="str">
            <v>BAQUERO GUEVARA</v>
          </cell>
          <cell r="D98" t="str">
            <v>miguel.baquero@cundinamarca.gov.co</v>
          </cell>
          <cell r="E98" t="str">
            <v>M</v>
          </cell>
          <cell r="G98" t="str">
            <v>N/A</v>
          </cell>
          <cell r="H98" t="str">
            <v>PROFESIONAL UNIVERSITARIO</v>
          </cell>
          <cell r="I98" t="str">
            <v>SECRETARÍA DE HACIENDA</v>
          </cell>
        </row>
        <row r="99">
          <cell r="A99">
            <v>1110495847</v>
          </cell>
          <cell r="B99" t="str">
            <v>CAROLINA</v>
          </cell>
          <cell r="C99" t="str">
            <v>BAQUIRO ARENAS</v>
          </cell>
          <cell r="D99" t="str">
            <v>carolina.baquiro@cundinamarca.gov.co</v>
          </cell>
          <cell r="E99" t="str">
            <v>F</v>
          </cell>
          <cell r="G99" t="str">
            <v>N/A</v>
          </cell>
          <cell r="H99" t="str">
            <v>AUXILIAR ADMINISTRATIVO</v>
          </cell>
          <cell r="I99" t="str">
            <v>SECRETARÍA DE LA FUNCIÓN PÚBLICA</v>
          </cell>
        </row>
        <row r="100">
          <cell r="A100">
            <v>80310017</v>
          </cell>
          <cell r="B100" t="str">
            <v>FERNANDO</v>
          </cell>
          <cell r="C100" t="str">
            <v>BARBOSA RICO</v>
          </cell>
          <cell r="D100" t="str">
            <v>fernando.barbosa@cundinamarca.gov.co</v>
          </cell>
          <cell r="E100" t="str">
            <v>M</v>
          </cell>
          <cell r="G100" t="str">
            <v>N/A</v>
          </cell>
          <cell r="H100" t="str">
            <v>CONDUCTOR MECANICO</v>
          </cell>
          <cell r="I100" t="str">
            <v>DESPACHO DEL GOBERNADOR</v>
          </cell>
        </row>
        <row r="101">
          <cell r="A101">
            <v>11438245</v>
          </cell>
          <cell r="B101" t="str">
            <v>MARIO DANIEL</v>
          </cell>
          <cell r="C101" t="str">
            <v>BARBOSA RODRIGUEZ</v>
          </cell>
          <cell r="D101" t="str">
            <v>mario.barbosa@cundinamarca.gov.co</v>
          </cell>
          <cell r="E101" t="str">
            <v>M</v>
          </cell>
          <cell r="G101" t="str">
            <v>N/A</v>
          </cell>
          <cell r="H101" t="str">
            <v>PROFESIONAL UNIVERSITARIO</v>
          </cell>
          <cell r="I101" t="str">
            <v>DESPACHO DEL GOBERNADOR</v>
          </cell>
        </row>
        <row r="102">
          <cell r="A102">
            <v>20484115</v>
          </cell>
          <cell r="B102" t="str">
            <v>LILIA TERESA</v>
          </cell>
          <cell r="C102" t="str">
            <v>BARON RODRIGUEZ</v>
          </cell>
          <cell r="D102" t="str">
            <v>lilia.baron@cundinamarca.gov.co</v>
          </cell>
          <cell r="E102" t="str">
            <v>F</v>
          </cell>
          <cell r="G102" t="str">
            <v>N/A</v>
          </cell>
          <cell r="H102" t="str">
            <v>PROFESIONAL UNIVERSITARIO</v>
          </cell>
          <cell r="I102" t="str">
            <v>SECRETARÍA DE GOBIERNO</v>
          </cell>
        </row>
        <row r="103">
          <cell r="A103">
            <v>37921962</v>
          </cell>
          <cell r="B103" t="str">
            <v>LUDYS</v>
          </cell>
          <cell r="C103" t="str">
            <v>BARRAGAN</v>
          </cell>
          <cell r="D103" t="str">
            <v>ludys.barragan@cundinamarca.gov.co</v>
          </cell>
          <cell r="E103" t="str">
            <v>F</v>
          </cell>
          <cell r="G103" t="str">
            <v>N/A</v>
          </cell>
          <cell r="H103" t="str">
            <v>AUXILIAR ADMINISTRATIVO</v>
          </cell>
          <cell r="I103" t="str">
            <v>SECRETARÍA DE EDUCACIÓN</v>
          </cell>
        </row>
        <row r="104">
          <cell r="A104">
            <v>20904712</v>
          </cell>
          <cell r="B104" t="str">
            <v>SIXTA MARLEN</v>
          </cell>
          <cell r="C104" t="str">
            <v>BARRAGAN BARRAGAN</v>
          </cell>
          <cell r="D104" t="str">
            <v>sixtamarlen.barragan@cundinamarca.gov.co</v>
          </cell>
          <cell r="E104" t="str">
            <v>F</v>
          </cell>
          <cell r="G104" t="str">
            <v>N/A</v>
          </cell>
          <cell r="H104" t="str">
            <v>SECRETARIO EJECUTIVO</v>
          </cell>
          <cell r="I104" t="str">
            <v>SECRETARÍA JURÍDICA</v>
          </cell>
        </row>
        <row r="105">
          <cell r="A105">
            <v>19470876</v>
          </cell>
          <cell r="B105" t="str">
            <v>MANUEL</v>
          </cell>
          <cell r="C105" t="str">
            <v>BARRAGAN LOPEZ</v>
          </cell>
          <cell r="D105" t="str">
            <v>manuel.barragan@cundinamarca.gov.co</v>
          </cell>
          <cell r="E105" t="str">
            <v>M</v>
          </cell>
          <cell r="G105" t="str">
            <v>N/A</v>
          </cell>
          <cell r="H105" t="str">
            <v>CONDUCTOR MECANICO</v>
          </cell>
          <cell r="I105" t="str">
            <v>DESPACHO DEL GOBERNADOR</v>
          </cell>
        </row>
        <row r="106">
          <cell r="A106">
            <v>79576341</v>
          </cell>
          <cell r="B106" t="str">
            <v>JUAN CARLOS</v>
          </cell>
          <cell r="C106" t="str">
            <v>BARRAGAN SUAREZ</v>
          </cell>
          <cell r="D106" t="str">
            <v>juancarlos.barragan@cundinamarca.gov.co</v>
          </cell>
          <cell r="E106" t="str">
            <v>M</v>
          </cell>
          <cell r="G106" t="str">
            <v>N/A</v>
          </cell>
          <cell r="H106" t="str">
            <v>SECRETARIO DE DESPACHO</v>
          </cell>
          <cell r="I106" t="str">
            <v>SECRETARÍA DE DESARROLLO E INCLUSIÓN SOCIAL</v>
          </cell>
        </row>
        <row r="107">
          <cell r="A107">
            <v>19493610</v>
          </cell>
          <cell r="B107" t="str">
            <v>CARLOS ENRIQUE</v>
          </cell>
          <cell r="C107" t="str">
            <v>BARRERA CUBILLOS</v>
          </cell>
          <cell r="D107" t="str">
            <v>carlosenrique.barrera@cundinamarca.gov.co</v>
          </cell>
          <cell r="E107" t="str">
            <v>M</v>
          </cell>
          <cell r="G107" t="str">
            <v>N/A</v>
          </cell>
          <cell r="H107" t="str">
            <v>MECANICO</v>
          </cell>
          <cell r="I107" t="str">
            <v>SECRETARÍA GENERAL</v>
          </cell>
        </row>
        <row r="108">
          <cell r="A108">
            <v>79366145</v>
          </cell>
          <cell r="B108" t="str">
            <v>OSCAR</v>
          </cell>
          <cell r="C108" t="str">
            <v>BARRERA HURTADO</v>
          </cell>
          <cell r="D108" t="str">
            <v>oscar.barrera@cundinamarca.gov.co</v>
          </cell>
          <cell r="E108" t="str">
            <v>M</v>
          </cell>
          <cell r="G108" t="str">
            <v>N/A</v>
          </cell>
          <cell r="H108" t="str">
            <v>ASESOR</v>
          </cell>
          <cell r="I108" t="str">
            <v>SECRETARÍA DE SALUD</v>
          </cell>
        </row>
        <row r="109">
          <cell r="A109">
            <v>3187470</v>
          </cell>
          <cell r="B109" t="str">
            <v>RAMON</v>
          </cell>
          <cell r="C109" t="str">
            <v>BARRERA VALDERRAMA</v>
          </cell>
          <cell r="D109" t="str">
            <v>ramon.barrera@cundinamarca.gov.co</v>
          </cell>
          <cell r="E109" t="str">
            <v>M</v>
          </cell>
          <cell r="G109" t="str">
            <v>N/A</v>
          </cell>
          <cell r="H109" t="str">
            <v>CONDUCTOR MECANICO</v>
          </cell>
          <cell r="I109" t="str">
            <v>SECRETARÍA GENERAL</v>
          </cell>
        </row>
        <row r="110">
          <cell r="A110">
            <v>3240998</v>
          </cell>
          <cell r="B110" t="str">
            <v>RAFAEL ALFONSO</v>
          </cell>
          <cell r="C110" t="str">
            <v>BARRERO SEGURA</v>
          </cell>
          <cell r="D110" t="str">
            <v>rafael.barrero@cundinamarca.gov.co</v>
          </cell>
          <cell r="E110" t="str">
            <v>M</v>
          </cell>
          <cell r="G110" t="str">
            <v>N/A</v>
          </cell>
          <cell r="H110" t="str">
            <v>AUXILIAR ADMINISTRATIVO</v>
          </cell>
          <cell r="I110" t="str">
            <v>SECRETARÍA DE TRANSPORTE Y MOVILIDAD</v>
          </cell>
        </row>
        <row r="111">
          <cell r="A111">
            <v>11426764</v>
          </cell>
          <cell r="B111" t="str">
            <v>WILLIAM</v>
          </cell>
          <cell r="C111" t="str">
            <v>BARRETO RODRIGUEZ</v>
          </cell>
          <cell r="D111" t="str">
            <v>william.barreto@cundinamarca.gov.co</v>
          </cell>
          <cell r="E111" t="str">
            <v>M</v>
          </cell>
          <cell r="G111" t="str">
            <v>N/A</v>
          </cell>
          <cell r="H111" t="str">
            <v>SUBDIRECTOR TECNICO</v>
          </cell>
          <cell r="I111" t="str">
            <v>DESPACHO DEL GOBERNADOR</v>
          </cell>
        </row>
        <row r="112">
          <cell r="A112">
            <v>80467154</v>
          </cell>
          <cell r="B112" t="str">
            <v>RAUL ANTONIO</v>
          </cell>
          <cell r="C112" t="str">
            <v>BARRIGA CASTIBLANCO</v>
          </cell>
          <cell r="D112" t="str">
            <v>raul.barriga@cundinamarca.gov.co</v>
          </cell>
          <cell r="E112" t="str">
            <v>M</v>
          </cell>
          <cell r="G112" t="str">
            <v>N/A</v>
          </cell>
          <cell r="H112" t="str">
            <v>PROFESIONAL UNIVERSITARIO</v>
          </cell>
          <cell r="I112" t="str">
            <v>SECRETARÍA DE HÁBITAT Y VIVIENDA</v>
          </cell>
        </row>
        <row r="113">
          <cell r="A113">
            <v>52665311</v>
          </cell>
          <cell r="B113" t="str">
            <v>DIANA YANET</v>
          </cell>
          <cell r="C113" t="str">
            <v>BASTIDAS RODRIGUEZ</v>
          </cell>
          <cell r="D113" t="str">
            <v>diana.bastidas@cundinamarca.gov.co</v>
          </cell>
          <cell r="E113" t="str">
            <v>F</v>
          </cell>
          <cell r="G113" t="str">
            <v>N/A</v>
          </cell>
          <cell r="H113" t="str">
            <v>PROFESIONAL UNIVERSITARIO</v>
          </cell>
          <cell r="I113" t="str">
            <v>SECRETARÍA DE SALUD</v>
          </cell>
        </row>
        <row r="114">
          <cell r="A114">
            <v>37310206</v>
          </cell>
          <cell r="B114" t="str">
            <v>MARTHA</v>
          </cell>
          <cell r="C114" t="str">
            <v>BATISTA BERMUDEZ</v>
          </cell>
          <cell r="D114" t="str">
            <v>martha.batista@cundinamarca.gov.co</v>
          </cell>
          <cell r="E114" t="str">
            <v>F</v>
          </cell>
          <cell r="G114" t="str">
            <v>N/A</v>
          </cell>
          <cell r="H114" t="str">
            <v>TECNICO OPERATIVO</v>
          </cell>
          <cell r="I114" t="str">
            <v>SECRETARÍA DE LA FUNCIÓN PÚBLICA</v>
          </cell>
        </row>
        <row r="115">
          <cell r="A115">
            <v>20995952</v>
          </cell>
          <cell r="B115" t="str">
            <v>CONSTANZA</v>
          </cell>
          <cell r="C115" t="str">
            <v>BEDOYA GARCIA</v>
          </cell>
          <cell r="D115" t="str">
            <v>constanza.bedoya@cundinamarca.gov.co</v>
          </cell>
          <cell r="E115" t="str">
            <v>F</v>
          </cell>
          <cell r="G115" t="str">
            <v>N/A</v>
          </cell>
          <cell r="H115" t="str">
            <v>ASESOR</v>
          </cell>
          <cell r="I115" t="str">
            <v>SECRETARÍA DE CIENCIA, TECNOLOGÍA E INNOVACIÓN</v>
          </cell>
        </row>
        <row r="116">
          <cell r="A116">
            <v>52105187</v>
          </cell>
          <cell r="B116" t="str">
            <v>DIANA MARCELA</v>
          </cell>
          <cell r="C116" t="str">
            <v>BEDOYA VIDALES</v>
          </cell>
          <cell r="D116" t="str">
            <v>diana.bedoya@cundinamarca.gov.co</v>
          </cell>
          <cell r="E116" t="str">
            <v>F</v>
          </cell>
          <cell r="G116" t="str">
            <v>N/A</v>
          </cell>
          <cell r="H116" t="str">
            <v>AUXILIAR ADMINISTRATIVO</v>
          </cell>
          <cell r="I116" t="str">
            <v>SECRETARÍA DE HACIENDA</v>
          </cell>
        </row>
        <row r="117">
          <cell r="A117">
            <v>94539023</v>
          </cell>
          <cell r="B117" t="str">
            <v>EDGAR IVAN</v>
          </cell>
          <cell r="C117" t="str">
            <v>BEDOYA ZABALA</v>
          </cell>
          <cell r="D117" t="str">
            <v>edgar.bedoya@cundinamarca.gov.co</v>
          </cell>
          <cell r="E117" t="str">
            <v>M</v>
          </cell>
          <cell r="G117" t="str">
            <v>N/A</v>
          </cell>
          <cell r="H117" t="str">
            <v>PROFESIONAL UNIVERSITARIO</v>
          </cell>
          <cell r="I117" t="str">
            <v>SECRETARÍA DE SALUD</v>
          </cell>
        </row>
        <row r="118">
          <cell r="A118">
            <v>51765711</v>
          </cell>
          <cell r="B118" t="str">
            <v>MYRIAM</v>
          </cell>
          <cell r="C118" t="str">
            <v>BEJARANO GONZALEZ</v>
          </cell>
          <cell r="D118" t="str">
            <v>myriam.bejarano@cundinamarca.gov.co</v>
          </cell>
          <cell r="E118" t="str">
            <v>F</v>
          </cell>
          <cell r="G118" t="str">
            <v>N/A</v>
          </cell>
          <cell r="H118" t="str">
            <v>PROFESIONAL UNIVERSITARIO</v>
          </cell>
          <cell r="I118" t="str">
            <v>SECRETARÍA DE PLANEACIÓN</v>
          </cell>
        </row>
        <row r="119">
          <cell r="A119">
            <v>1094778444</v>
          </cell>
          <cell r="B119" t="str">
            <v>OLGA PATRICIA</v>
          </cell>
          <cell r="C119" t="str">
            <v>BELLO SEPULVEDA</v>
          </cell>
          <cell r="D119" t="str">
            <v>olga.bello@cundinamarca.gov.co</v>
          </cell>
          <cell r="E119" t="str">
            <v>F</v>
          </cell>
          <cell r="G119" t="str">
            <v>N/A</v>
          </cell>
          <cell r="H119" t="str">
            <v>PROFESIONAL UNIVERSITARIO</v>
          </cell>
          <cell r="I119" t="str">
            <v>SECRETARÍA DE SALUD</v>
          </cell>
        </row>
        <row r="120">
          <cell r="A120">
            <v>35408846</v>
          </cell>
          <cell r="B120" t="str">
            <v>MARTHA IMELDA</v>
          </cell>
          <cell r="C120" t="str">
            <v>BELTRAN AMAYA</v>
          </cell>
          <cell r="D120" t="str">
            <v>martha.beltran@cundinamarca.gov.co</v>
          </cell>
          <cell r="E120" t="str">
            <v>F</v>
          </cell>
          <cell r="G120" t="str">
            <v>N/A</v>
          </cell>
          <cell r="H120" t="str">
            <v>PROFESIONAL UNIVERSITARIO</v>
          </cell>
          <cell r="I120" t="str">
            <v>SECRETARÍA DE SALUD</v>
          </cell>
        </row>
        <row r="121">
          <cell r="A121">
            <v>3064389</v>
          </cell>
          <cell r="B121" t="str">
            <v>JULIO GILBERTO</v>
          </cell>
          <cell r="C121" t="str">
            <v>BELTRAN BELTRAN</v>
          </cell>
          <cell r="D121" t="str">
            <v>julio.beltran@cundinamarca.gov.co</v>
          </cell>
          <cell r="E121" t="str">
            <v>M</v>
          </cell>
          <cell r="G121" t="str">
            <v>N/A</v>
          </cell>
          <cell r="H121" t="str">
            <v>AUXILIAR ADMINISTRATIVO</v>
          </cell>
          <cell r="I121" t="str">
            <v>SECRETARÍA DE EDUCACIÓN</v>
          </cell>
        </row>
        <row r="122">
          <cell r="A122">
            <v>51721037</v>
          </cell>
          <cell r="B122" t="str">
            <v>MARISOL</v>
          </cell>
          <cell r="C122" t="str">
            <v>BELTRAN CAICEDO</v>
          </cell>
          <cell r="D122" t="str">
            <v>marisol.beltran@cundinamarca.gov.co</v>
          </cell>
          <cell r="E122" t="str">
            <v>F</v>
          </cell>
          <cell r="G122" t="str">
            <v>N/A</v>
          </cell>
          <cell r="H122" t="str">
            <v>PROFESIONAL UNIVERSITARIO</v>
          </cell>
          <cell r="I122" t="str">
            <v>SECRETARíA DE INTEGRACIÓN REGIONAL</v>
          </cell>
        </row>
        <row r="123">
          <cell r="A123">
            <v>1073688594</v>
          </cell>
          <cell r="B123" t="str">
            <v>ANGIE JULIETH</v>
          </cell>
          <cell r="C123" t="str">
            <v>BELTRAN CAMACHO</v>
          </cell>
          <cell r="D123" t="str">
            <v>angie.beltran@cundinamarca.gov.co</v>
          </cell>
          <cell r="E123" t="str">
            <v>F</v>
          </cell>
          <cell r="G123" t="str">
            <v>N/A</v>
          </cell>
          <cell r="H123" t="str">
            <v>TECNICO OPERATIVO</v>
          </cell>
          <cell r="I123" t="str">
            <v>SECRETARÍA JURÍDICA</v>
          </cell>
        </row>
        <row r="124">
          <cell r="A124">
            <v>79755090</v>
          </cell>
          <cell r="B124" t="str">
            <v>HUGO ARMANDO</v>
          </cell>
          <cell r="C124" t="str">
            <v>BELTRAN GOMEZ</v>
          </cell>
          <cell r="D124" t="str">
            <v>hugo.beltran@cundinamarca.gov.co</v>
          </cell>
          <cell r="E124" t="str">
            <v>M</v>
          </cell>
          <cell r="G124" t="str">
            <v>N/A</v>
          </cell>
          <cell r="H124" t="str">
            <v>AUXILIAR ADMINISTRATIVO</v>
          </cell>
          <cell r="I124" t="str">
            <v>SECRETARÍA DEL AMBIENTE</v>
          </cell>
        </row>
        <row r="125">
          <cell r="A125">
            <v>41673070</v>
          </cell>
          <cell r="B125" t="str">
            <v>GLADYS AMANDA</v>
          </cell>
          <cell r="C125" t="str">
            <v>BELTRAN GONZALEZ</v>
          </cell>
          <cell r="D125" t="str">
            <v>gladys.beltran@cundinamarca.gov.co</v>
          </cell>
          <cell r="E125" t="str">
            <v>F</v>
          </cell>
          <cell r="G125" t="str">
            <v>N/A</v>
          </cell>
          <cell r="H125" t="str">
            <v>TECNICO OPERATIVO</v>
          </cell>
          <cell r="I125" t="str">
            <v>SECRETARÍA DE TRANSPORTE Y MOVILIDAD</v>
          </cell>
        </row>
        <row r="126">
          <cell r="A126">
            <v>19312782</v>
          </cell>
          <cell r="B126" t="str">
            <v>JORGE ERNESTO</v>
          </cell>
          <cell r="C126" t="str">
            <v>BELTRAN GONZALEZ</v>
          </cell>
          <cell r="D126" t="str">
            <v>jorge.beltran@cundinamarca.gov.co</v>
          </cell>
          <cell r="E126" t="str">
            <v>M</v>
          </cell>
          <cell r="G126" t="str">
            <v>N/A</v>
          </cell>
          <cell r="H126" t="str">
            <v>TECNICO OPERATIVO</v>
          </cell>
          <cell r="I126" t="str">
            <v>SECRETARÍA DE HACIENDA</v>
          </cell>
        </row>
        <row r="127">
          <cell r="A127">
            <v>19396477</v>
          </cell>
          <cell r="B127" t="str">
            <v>ARMANDO</v>
          </cell>
          <cell r="C127" t="str">
            <v>BELTRAN PEÑUELA</v>
          </cell>
          <cell r="D127" t="str">
            <v>armando.beltran@cundinamarca.gov.co</v>
          </cell>
          <cell r="E127" t="str">
            <v>M</v>
          </cell>
          <cell r="G127" t="str">
            <v>N/A</v>
          </cell>
          <cell r="H127" t="str">
            <v>SECRETARIO EJECUTIVO</v>
          </cell>
          <cell r="I127" t="str">
            <v>SECRETARÍA DE SALUD</v>
          </cell>
        </row>
        <row r="128">
          <cell r="A128">
            <v>1073710083</v>
          </cell>
          <cell r="B128" t="str">
            <v>VICTOR DANIEL</v>
          </cell>
          <cell r="C128" t="str">
            <v>BELTRAN QUESADA</v>
          </cell>
          <cell r="D128" t="str">
            <v>victor.beltran@cundinamarca.gov.co</v>
          </cell>
          <cell r="E128" t="str">
            <v>M</v>
          </cell>
          <cell r="G128" t="str">
            <v>N/A</v>
          </cell>
          <cell r="H128" t="str">
            <v>AUXILIAR ADMINISTRATIVO</v>
          </cell>
          <cell r="I128" t="str">
            <v>SECRETARÍA DE EDUCACIÓN</v>
          </cell>
        </row>
        <row r="129">
          <cell r="A129">
            <v>21081561</v>
          </cell>
          <cell r="B129" t="str">
            <v>AMPARO</v>
          </cell>
          <cell r="C129" t="str">
            <v>BELTRAN TRIANA</v>
          </cell>
          <cell r="D129" t="str">
            <v>amparo.beltran@cundinamarca.gov.co</v>
          </cell>
          <cell r="E129" t="str">
            <v>F</v>
          </cell>
          <cell r="G129" t="str">
            <v>N/A</v>
          </cell>
          <cell r="H129" t="str">
            <v>AUXILIAR ADMINISTRATIVO</v>
          </cell>
          <cell r="I129" t="str">
            <v>DESPACHO DEL GOBERNADOR</v>
          </cell>
        </row>
        <row r="130">
          <cell r="A130">
            <v>52155330</v>
          </cell>
          <cell r="B130" t="str">
            <v>MAYTE</v>
          </cell>
          <cell r="C130" t="str">
            <v>BELTRAN VENTERO</v>
          </cell>
          <cell r="D130" t="str">
            <v>mayte.beltran@cundinamarca.gov.co</v>
          </cell>
          <cell r="E130" t="str">
            <v>F</v>
          </cell>
          <cell r="G130" t="str">
            <v>N/A</v>
          </cell>
          <cell r="H130" t="str">
            <v>SUBSECRETARIO DE DESPACHO</v>
          </cell>
          <cell r="I130" t="str">
            <v>SECRETARÍA DE EDUCACIÓN</v>
          </cell>
        </row>
        <row r="131">
          <cell r="A131">
            <v>3109164</v>
          </cell>
          <cell r="B131" t="str">
            <v>FLORESMIRO</v>
          </cell>
          <cell r="C131" t="str">
            <v>BENAVIDES</v>
          </cell>
          <cell r="D131" t="str">
            <v>floresmiro.benavides@cundinamarca.gov.co</v>
          </cell>
          <cell r="E131" t="str">
            <v>M</v>
          </cell>
          <cell r="G131" t="str">
            <v>N/A</v>
          </cell>
          <cell r="H131" t="str">
            <v>PROFESIONAL ESPECIALIZADO</v>
          </cell>
          <cell r="I131" t="str">
            <v>SECRETARÍA DE SALUD</v>
          </cell>
        </row>
        <row r="132">
          <cell r="A132">
            <v>35491848</v>
          </cell>
          <cell r="B132" t="str">
            <v>MARTHA</v>
          </cell>
          <cell r="C132" t="str">
            <v>BENAVIDES LOPEZ</v>
          </cell>
          <cell r="D132" t="str">
            <v>martha.lopez@cundinamarca.gov.co</v>
          </cell>
          <cell r="E132" t="str">
            <v>F</v>
          </cell>
          <cell r="G132" t="str">
            <v>N/A</v>
          </cell>
          <cell r="H132" t="str">
            <v>PROFESIONAL ESPECIALIZADO</v>
          </cell>
          <cell r="I132" t="str">
            <v>SECRETARÍA DE AGRICULTURA Y DESARROLLO RURAL</v>
          </cell>
        </row>
        <row r="133">
          <cell r="A133">
            <v>3245879</v>
          </cell>
          <cell r="B133" t="str">
            <v>JOSE ORLANDO</v>
          </cell>
          <cell r="C133" t="str">
            <v>BENAVIDES MARTINEZ</v>
          </cell>
          <cell r="D133" t="str">
            <v>jose.benavides@cundinamarca.gov.co</v>
          </cell>
          <cell r="E133" t="str">
            <v>M</v>
          </cell>
          <cell r="G133" t="str">
            <v>N/A</v>
          </cell>
          <cell r="H133" t="str">
            <v>PROFESIONAL ESPECIALIZADO</v>
          </cell>
          <cell r="I133" t="str">
            <v>DESPACHO DEL GOBERNADOR</v>
          </cell>
        </row>
        <row r="134">
          <cell r="A134">
            <v>3236001</v>
          </cell>
          <cell r="B134" t="str">
            <v>HELIO FABIAN</v>
          </cell>
          <cell r="C134" t="str">
            <v>BENAVIDES PINZON</v>
          </cell>
          <cell r="D134" t="str">
            <v>helio.benavides@cundinamarca.gov.co</v>
          </cell>
          <cell r="E134" t="str">
            <v>M</v>
          </cell>
          <cell r="G134" t="str">
            <v>N/A</v>
          </cell>
          <cell r="H134" t="str">
            <v>TECNICO OPERATIVO</v>
          </cell>
          <cell r="I134" t="str">
            <v>SECRETARÍA DE TRANSPORTE Y MOVILIDAD</v>
          </cell>
        </row>
        <row r="135">
          <cell r="A135">
            <v>52794732</v>
          </cell>
          <cell r="B135" t="str">
            <v>YEIMMY CAROLINA</v>
          </cell>
          <cell r="C135" t="str">
            <v>BENITO GUERRERO</v>
          </cell>
          <cell r="D135" t="str">
            <v>yeimy.benito@cundinamarca.gov.co</v>
          </cell>
          <cell r="E135" t="str">
            <v>F</v>
          </cell>
          <cell r="G135" t="str">
            <v>N/A</v>
          </cell>
          <cell r="H135" t="str">
            <v>TECNICO OPERATIVO</v>
          </cell>
          <cell r="I135" t="str">
            <v>SECRETARÍA DE HACIENDA</v>
          </cell>
        </row>
        <row r="136">
          <cell r="A136">
            <v>11377879</v>
          </cell>
          <cell r="B136" t="str">
            <v>JOSE JOAQUIN</v>
          </cell>
          <cell r="C136" t="str">
            <v>BERBEO HUERTAS</v>
          </cell>
          <cell r="D136" t="str">
            <v>joaquin.berbeo@cundinamarca.gov.co</v>
          </cell>
          <cell r="E136" t="str">
            <v>M</v>
          </cell>
          <cell r="G136" t="str">
            <v>N/A</v>
          </cell>
          <cell r="H136" t="str">
            <v>PROFESIONAL ESPECIALIZADO</v>
          </cell>
          <cell r="I136" t="str">
            <v>SECRETARÍA DE TECNOLOGÍAS DE LA INFORMACIÓN Y LAS COMUNICACIONES</v>
          </cell>
        </row>
        <row r="137">
          <cell r="A137">
            <v>39707799</v>
          </cell>
          <cell r="B137" t="str">
            <v>ADRIANA PATRICIA</v>
          </cell>
          <cell r="C137" t="str">
            <v>BERBEO ORTEGON</v>
          </cell>
          <cell r="D137" t="str">
            <v>adriana.berbeo@cundinamarca.gov.co</v>
          </cell>
          <cell r="E137" t="str">
            <v>F</v>
          </cell>
          <cell r="G137" t="str">
            <v>N/A</v>
          </cell>
          <cell r="H137" t="str">
            <v>DIRECTOR OPERATIVO</v>
          </cell>
          <cell r="I137" t="str">
            <v>SECRETARÍA DE EDUCACIÓN</v>
          </cell>
        </row>
        <row r="138">
          <cell r="A138">
            <v>65823479</v>
          </cell>
          <cell r="B138" t="str">
            <v>MARIA VICTORIA</v>
          </cell>
          <cell r="C138" t="str">
            <v>BERMUDEZ ESPINOSA</v>
          </cell>
          <cell r="D138" t="str">
            <v>maria.bermudez@cundinamarca.gov.co</v>
          </cell>
          <cell r="E138" t="str">
            <v>F</v>
          </cell>
          <cell r="G138" t="str">
            <v>N/A</v>
          </cell>
          <cell r="H138" t="str">
            <v>PROFESIONAL ESPECIALIZADO</v>
          </cell>
          <cell r="I138" t="str">
            <v>SECRETARÍA JURÍDICA</v>
          </cell>
        </row>
        <row r="139">
          <cell r="A139">
            <v>179536</v>
          </cell>
          <cell r="B139" t="str">
            <v>HUGO ALEXANDER</v>
          </cell>
          <cell r="C139" t="str">
            <v>BERMUDEZ RIVEROS</v>
          </cell>
          <cell r="D139" t="str">
            <v>hugo.bermudez@cundinamarca.gov.co</v>
          </cell>
          <cell r="E139" t="str">
            <v>M</v>
          </cell>
          <cell r="G139" t="str">
            <v>N/A</v>
          </cell>
          <cell r="H139" t="str">
            <v>GERENTE</v>
          </cell>
          <cell r="I139" t="str">
            <v>SECRETARÍA DE DESARROLLO E INCLUSIÓN SOCIAL</v>
          </cell>
        </row>
        <row r="140">
          <cell r="A140">
            <v>11313301</v>
          </cell>
          <cell r="B140" t="str">
            <v>WILLIAM</v>
          </cell>
          <cell r="C140" t="str">
            <v>BERMUDEZ ROMERO</v>
          </cell>
          <cell r="D140" t="str">
            <v>william.bermudez@cundinamarca.gov.co</v>
          </cell>
          <cell r="E140" t="str">
            <v>M</v>
          </cell>
          <cell r="G140" t="str">
            <v>N/A</v>
          </cell>
          <cell r="H140" t="str">
            <v>TECNICO OPERATIVO</v>
          </cell>
          <cell r="I140" t="str">
            <v>SECRETARÍA DE SALUD</v>
          </cell>
        </row>
        <row r="141">
          <cell r="A141">
            <v>20740417</v>
          </cell>
          <cell r="B141" t="str">
            <v>MARISOL</v>
          </cell>
          <cell r="C141" t="str">
            <v>BERNAL ALONSO</v>
          </cell>
          <cell r="D141" t="str">
            <v>marisol.bernal@cundinamarca.gov.co</v>
          </cell>
          <cell r="E141" t="str">
            <v>F</v>
          </cell>
          <cell r="G141" t="str">
            <v>N/A</v>
          </cell>
          <cell r="H141" t="str">
            <v>TECNICO OPERATIVO</v>
          </cell>
          <cell r="I141" t="str">
            <v>SECRETARÍA DE COMPETITIVIDAD Y DESARROLLO ECONÓMICO</v>
          </cell>
        </row>
        <row r="142">
          <cell r="A142">
            <v>40014357</v>
          </cell>
          <cell r="B142" t="str">
            <v>BLANCA LEONOR</v>
          </cell>
          <cell r="C142" t="str">
            <v>BERNAL APONTE</v>
          </cell>
          <cell r="D142" t="str">
            <v>blanca.bernal@cundinamarca.gov.co</v>
          </cell>
          <cell r="E142" t="str">
            <v>F</v>
          </cell>
          <cell r="G142" t="str">
            <v>N/A</v>
          </cell>
          <cell r="H142" t="str">
            <v>PROFESIONAL ESPECIALIZADO</v>
          </cell>
          <cell r="I142" t="str">
            <v>SECRETARÍA DE CIENCIA, TECNOLOGÍA E INNOVACIÓN</v>
          </cell>
        </row>
        <row r="143">
          <cell r="A143">
            <v>1073509514</v>
          </cell>
          <cell r="B143" t="str">
            <v>YENNIFER NATALIA</v>
          </cell>
          <cell r="C143" t="str">
            <v>BERNAL ARGUELLO</v>
          </cell>
          <cell r="D143" t="str">
            <v>yennifer.bernal@cundinamarca.gov.co</v>
          </cell>
          <cell r="E143" t="str">
            <v>F</v>
          </cell>
          <cell r="G143" t="str">
            <v>N/A</v>
          </cell>
          <cell r="H143" t="str">
            <v>AUXILIAR ADMINISTRATIVO</v>
          </cell>
          <cell r="I143" t="str">
            <v>SECRETARÍA GENERAL</v>
          </cell>
        </row>
        <row r="144">
          <cell r="A144">
            <v>1014237379</v>
          </cell>
          <cell r="B144" t="str">
            <v>OSCAR DAVID</v>
          </cell>
          <cell r="C144" t="str">
            <v>BERNAL MARROQUIN</v>
          </cell>
          <cell r="D144" t="str">
            <v>oscar.bernal@cundinamarca.gov.co</v>
          </cell>
          <cell r="E144" t="str">
            <v>M</v>
          </cell>
          <cell r="G144" t="str">
            <v>N/A</v>
          </cell>
          <cell r="H144" t="str">
            <v>AUXILIAR ADMINISTRATIVO</v>
          </cell>
          <cell r="I144" t="str">
            <v>SECRETARÍA DE COMPETITIVIDAD Y DESARROLLO ECONÓMICO</v>
          </cell>
        </row>
        <row r="145">
          <cell r="A145">
            <v>20859683</v>
          </cell>
          <cell r="B145" t="str">
            <v>NEIFI</v>
          </cell>
          <cell r="C145" t="str">
            <v>BERNAL MARTINEZ</v>
          </cell>
          <cell r="D145" t="str">
            <v>neifi.bernal@cundinamarca.gov.co</v>
          </cell>
          <cell r="E145" t="str">
            <v>F</v>
          </cell>
          <cell r="G145" t="str">
            <v>N/A</v>
          </cell>
          <cell r="H145" t="str">
            <v>ASESOR</v>
          </cell>
          <cell r="I145" t="str">
            <v>SECRETARÍA DE EDUCACIÓN</v>
          </cell>
        </row>
        <row r="146">
          <cell r="A146">
            <v>52313781</v>
          </cell>
          <cell r="B146" t="str">
            <v>ASTRID YOLANDA</v>
          </cell>
          <cell r="C146" t="str">
            <v>BERNAL MAYORGA</v>
          </cell>
          <cell r="D146" t="str">
            <v>astrid.bernal@cundinamarca.gov.co</v>
          </cell>
          <cell r="E146" t="str">
            <v>F</v>
          </cell>
          <cell r="G146" t="str">
            <v>N/A</v>
          </cell>
          <cell r="H146" t="str">
            <v>PROFESIONAL UNIVERSITARIO</v>
          </cell>
          <cell r="I146" t="str">
            <v>SECRETARÍA DE HACIENDA</v>
          </cell>
        </row>
        <row r="147">
          <cell r="A147">
            <v>1073506913</v>
          </cell>
          <cell r="B147" t="str">
            <v>DANIEL FELIPE</v>
          </cell>
          <cell r="C147" t="str">
            <v>BERNAL MONTEALEGRE</v>
          </cell>
          <cell r="D147" t="str">
            <v>daniel.bernal@cundinamarca.gov.co</v>
          </cell>
          <cell r="E147" t="str">
            <v>M</v>
          </cell>
          <cell r="G147" t="str">
            <v>N/A</v>
          </cell>
          <cell r="H147" t="str">
            <v>GERENTE</v>
          </cell>
          <cell r="I147" t="str">
            <v>DESPACHO DEL GOBERNADOR</v>
          </cell>
        </row>
        <row r="148">
          <cell r="A148">
            <v>11342378</v>
          </cell>
          <cell r="B148" t="str">
            <v>RUBEN DARIO</v>
          </cell>
          <cell r="C148" t="str">
            <v>BERNAL OBANDO</v>
          </cell>
          <cell r="D148" t="str">
            <v>ruben.bernal@cundinamarca.gov.co</v>
          </cell>
          <cell r="E148" t="str">
            <v>M</v>
          </cell>
          <cell r="G148" t="str">
            <v>N/A</v>
          </cell>
          <cell r="H148" t="str">
            <v>AUXILIAR ADMINISTRATIVO</v>
          </cell>
          <cell r="I148" t="str">
            <v>SECRETARÍA DE HACIENDA</v>
          </cell>
        </row>
        <row r="149">
          <cell r="A149">
            <v>51718549</v>
          </cell>
          <cell r="B149" t="str">
            <v>GLORIA INES</v>
          </cell>
          <cell r="C149" t="str">
            <v>BERNAL ROSAS</v>
          </cell>
          <cell r="D149" t="str">
            <v>gloria.bernal@cundinamarca.gov.co</v>
          </cell>
          <cell r="E149" t="str">
            <v>F</v>
          </cell>
          <cell r="G149" t="str">
            <v>N/A</v>
          </cell>
          <cell r="H149" t="str">
            <v>PROFESIONAL UNIVERSITARIO</v>
          </cell>
          <cell r="I149" t="str">
            <v>SECRETARÍA DEL AMBIENTE</v>
          </cell>
        </row>
        <row r="150">
          <cell r="A150">
            <v>35519788</v>
          </cell>
          <cell r="B150" t="str">
            <v>CLAUDIA LUCIA</v>
          </cell>
          <cell r="C150" t="str">
            <v>BERNAL SANCHEZ</v>
          </cell>
          <cell r="D150" t="str">
            <v>claudia.bernal@cundinamarca.gov.co</v>
          </cell>
          <cell r="E150" t="str">
            <v>F</v>
          </cell>
          <cell r="G150" t="str">
            <v>N/A</v>
          </cell>
          <cell r="H150" t="str">
            <v>PROFESIONAL ESPECIALIZADO</v>
          </cell>
          <cell r="I150" t="str">
            <v>SECRETARÍA DE AGRICULTURA Y DESARROLLO RURAL</v>
          </cell>
        </row>
        <row r="151">
          <cell r="A151">
            <v>51942129</v>
          </cell>
          <cell r="B151" t="str">
            <v>SANDRA LILIANA</v>
          </cell>
          <cell r="C151" t="str">
            <v>BETANCOURT DUARTE</v>
          </cell>
          <cell r="D151" t="str">
            <v>sandra.betancourt@cundinamarca.gov.co</v>
          </cell>
          <cell r="E151" t="str">
            <v>F</v>
          </cell>
          <cell r="G151" t="str">
            <v>N/A</v>
          </cell>
          <cell r="H151" t="str">
            <v>PROFESIONAL ESPECIALIZADO</v>
          </cell>
          <cell r="I151" t="str">
            <v>SECRETARÍA GENERAL</v>
          </cell>
        </row>
        <row r="152">
          <cell r="A152">
            <v>11374102</v>
          </cell>
          <cell r="B152" t="str">
            <v>RAFAEL ARTURO</v>
          </cell>
          <cell r="C152" t="str">
            <v>BETANCOURT GONZALEZ</v>
          </cell>
          <cell r="D152" t="str">
            <v>rbetancourt@cundinamarca.gov.co</v>
          </cell>
          <cell r="E152" t="str">
            <v>M</v>
          </cell>
          <cell r="G152" t="str">
            <v>N/A</v>
          </cell>
          <cell r="H152" t="str">
            <v>PROFESIONAL UNIVERSITARIO</v>
          </cell>
          <cell r="I152" t="str">
            <v>SECRETARÍA DE HACIENDA</v>
          </cell>
        </row>
        <row r="153">
          <cell r="A153">
            <v>79451430</v>
          </cell>
          <cell r="B153" t="str">
            <v>GERMAN</v>
          </cell>
          <cell r="C153" t="str">
            <v>BETANCOURT ORDUELA</v>
          </cell>
          <cell r="D153" t="str">
            <v>german.betancourt@cundinamarca.gov.co</v>
          </cell>
          <cell r="E153" t="str">
            <v>M</v>
          </cell>
          <cell r="G153" t="str">
            <v>N/A</v>
          </cell>
          <cell r="H153" t="str">
            <v>TECNICO OPERATIVO</v>
          </cell>
          <cell r="I153" t="str">
            <v>SECRETARÍA DE TRANSPORTE Y MOVILIDAD</v>
          </cell>
        </row>
        <row r="154">
          <cell r="A154">
            <v>51720832</v>
          </cell>
          <cell r="B154" t="str">
            <v>LUZ AMANDA</v>
          </cell>
          <cell r="C154" t="str">
            <v>BETANCOURT RIVERA</v>
          </cell>
          <cell r="D154" t="str">
            <v>amanda.betancourt@cundinamarca.gov.co</v>
          </cell>
          <cell r="E154" t="str">
            <v>F</v>
          </cell>
          <cell r="G154" t="str">
            <v>N/A</v>
          </cell>
          <cell r="H154" t="str">
            <v>ASESOR</v>
          </cell>
          <cell r="I154" t="str">
            <v>SECRETARÍA DE TECNOLOGÍAS DE LA INFORMACIÓN Y LAS COMUNICACIONES</v>
          </cell>
        </row>
        <row r="155">
          <cell r="A155">
            <v>80275585</v>
          </cell>
          <cell r="B155" t="str">
            <v>JAIME ENRIQUE</v>
          </cell>
          <cell r="C155" t="str">
            <v>BOCANEGRA PEREZ</v>
          </cell>
          <cell r="D155" t="str">
            <v>jaime.bocanegra@cundinamarca.gov.co</v>
          </cell>
          <cell r="E155" t="str">
            <v>M</v>
          </cell>
          <cell r="G155" t="str">
            <v>N/A</v>
          </cell>
          <cell r="H155" t="str">
            <v>ASESOR</v>
          </cell>
          <cell r="I155" t="str">
            <v>SECRETARÍA DE COMPETITIVIDAD Y DESARROLLO ECONÓMICO</v>
          </cell>
        </row>
        <row r="156">
          <cell r="A156">
            <v>79200540</v>
          </cell>
          <cell r="B156" t="str">
            <v>ORLANDO ADOLFO</v>
          </cell>
          <cell r="C156" t="str">
            <v>BOGOTA GALARZA</v>
          </cell>
          <cell r="D156" t="str">
            <v>obogota@cundinamarca.gov.co</v>
          </cell>
          <cell r="E156" t="str">
            <v>M</v>
          </cell>
          <cell r="G156" t="str">
            <v>N/A</v>
          </cell>
          <cell r="H156" t="str">
            <v>PROFESIONAL UNIVERSITARIO</v>
          </cell>
          <cell r="I156" t="str">
            <v>SECRETARÍA DE HACIENDA</v>
          </cell>
        </row>
        <row r="157">
          <cell r="A157">
            <v>53009374</v>
          </cell>
          <cell r="B157" t="str">
            <v>DIANA CAROLINA</v>
          </cell>
          <cell r="C157" t="str">
            <v>BOGOTA GARCIA</v>
          </cell>
          <cell r="D157" t="str">
            <v>diana.bogota@cundinamarca.gov.co</v>
          </cell>
          <cell r="E157" t="str">
            <v>F</v>
          </cell>
          <cell r="G157" t="str">
            <v>N/A</v>
          </cell>
          <cell r="H157" t="str">
            <v>ASESOR</v>
          </cell>
          <cell r="I157" t="str">
            <v>SECRETARÍA DE LA FUNCIÓN PÚBLICA</v>
          </cell>
        </row>
        <row r="158">
          <cell r="A158">
            <v>79592789</v>
          </cell>
          <cell r="B158" t="str">
            <v>EDUARDO</v>
          </cell>
          <cell r="C158" t="str">
            <v>BOHORQUEZ ORREGO</v>
          </cell>
          <cell r="D158" t="str">
            <v>eduardo.bohorquez@cundinamarca.gov.co</v>
          </cell>
          <cell r="E158" t="str">
            <v>M</v>
          </cell>
          <cell r="G158" t="str">
            <v>N/A</v>
          </cell>
          <cell r="H158" t="str">
            <v>PROFESIONAL UNIVERSITARIO</v>
          </cell>
          <cell r="I158" t="str">
            <v>SECRETARÍA DE AGRICULTURA Y DESARROLLO RURAL</v>
          </cell>
        </row>
        <row r="159">
          <cell r="A159">
            <v>79442685</v>
          </cell>
          <cell r="B159" t="str">
            <v>JAIRO ALBERTO</v>
          </cell>
          <cell r="C159" t="str">
            <v>BOHORQUEZ ORREGO</v>
          </cell>
          <cell r="D159" t="str">
            <v>jairo.bohorquez@cundinamarca.gov.co</v>
          </cell>
          <cell r="E159" t="str">
            <v>M</v>
          </cell>
          <cell r="G159" t="str">
            <v>N/A</v>
          </cell>
          <cell r="H159" t="str">
            <v>PROFESIONAL UNIVERSITARIO</v>
          </cell>
          <cell r="I159" t="str">
            <v>SECRETARÍA DE TRANSPORTE Y MOVILIDAD</v>
          </cell>
        </row>
        <row r="160">
          <cell r="A160">
            <v>52917918</v>
          </cell>
          <cell r="B160" t="str">
            <v>GEYSI YINETH</v>
          </cell>
          <cell r="C160" t="str">
            <v>BOHORQUEZ VACA</v>
          </cell>
          <cell r="D160" t="str">
            <v>deysi.bohorquez@cundinamarca.gov.co</v>
          </cell>
          <cell r="E160" t="str">
            <v>F</v>
          </cell>
          <cell r="G160" t="str">
            <v>N/A</v>
          </cell>
          <cell r="H160" t="str">
            <v>SECRETARIO EJECUTIVO</v>
          </cell>
          <cell r="I160" t="str">
            <v>SECRETARÍA GENERAL</v>
          </cell>
        </row>
        <row r="161">
          <cell r="A161">
            <v>51995842</v>
          </cell>
          <cell r="B161" t="str">
            <v>ROCIO</v>
          </cell>
          <cell r="C161" t="str">
            <v>BOLAÑOS SILVA</v>
          </cell>
          <cell r="D161" t="str">
            <v>rocio.bolanos@cundinamarca.gov.co</v>
          </cell>
          <cell r="E161" t="str">
            <v>F</v>
          </cell>
          <cell r="G161" t="str">
            <v>N/A</v>
          </cell>
          <cell r="H161" t="str">
            <v>SECRETARIO EJECUTIVO</v>
          </cell>
          <cell r="I161" t="str">
            <v>DESPACHO DEL GOBERNADOR</v>
          </cell>
        </row>
        <row r="162">
          <cell r="A162">
            <v>1010167580</v>
          </cell>
          <cell r="B162" t="str">
            <v>ANGIE JULIETH</v>
          </cell>
          <cell r="C162" t="str">
            <v>BONILLA TORRES</v>
          </cell>
          <cell r="D162" t="str">
            <v>angie.bonilla@cundinamarca.gov.co</v>
          </cell>
          <cell r="E162" t="str">
            <v>F</v>
          </cell>
          <cell r="G162" t="str">
            <v>N/A</v>
          </cell>
          <cell r="H162" t="str">
            <v>ASESOR</v>
          </cell>
          <cell r="I162" t="str">
            <v>DESPACHO DEL GOBERNADOR</v>
          </cell>
        </row>
        <row r="163">
          <cell r="A163">
            <v>80390486</v>
          </cell>
          <cell r="B163" t="str">
            <v>NEIL GERMAN</v>
          </cell>
          <cell r="C163" t="str">
            <v>BORBON ACOSTA</v>
          </cell>
          <cell r="D163" t="str">
            <v>german.borbon@cundinamarca.gov.co</v>
          </cell>
          <cell r="E163" t="str">
            <v>M</v>
          </cell>
          <cell r="G163" t="str">
            <v>N/A</v>
          </cell>
          <cell r="H163" t="str">
            <v>CONDUCTOR MECANICO</v>
          </cell>
          <cell r="I163" t="str">
            <v>SECRETARÍA GENERAL</v>
          </cell>
        </row>
        <row r="164">
          <cell r="A164">
            <v>1026253341</v>
          </cell>
          <cell r="B164" t="str">
            <v>MARTHA CLAUDIA</v>
          </cell>
          <cell r="C164" t="str">
            <v>BORBON JIMENEZ</v>
          </cell>
          <cell r="D164" t="str">
            <v>martha.borbon@cundinamarca.gov.co</v>
          </cell>
          <cell r="E164" t="str">
            <v>F</v>
          </cell>
          <cell r="G164" t="str">
            <v>N/A</v>
          </cell>
          <cell r="H164" t="str">
            <v>PROFESIONAL UNIVERSITARIO</v>
          </cell>
          <cell r="I164" t="str">
            <v>SECRETARÍA DE EDUCACIÓN</v>
          </cell>
        </row>
        <row r="165">
          <cell r="A165">
            <v>52203702</v>
          </cell>
          <cell r="B165" t="str">
            <v>DIANA PATRICIA</v>
          </cell>
          <cell r="C165" t="str">
            <v>BORBON PARDO</v>
          </cell>
          <cell r="D165" t="str">
            <v>diana.borbon@cundinamarca.gov.co</v>
          </cell>
          <cell r="E165" t="str">
            <v>F</v>
          </cell>
          <cell r="G165" t="str">
            <v>N/A</v>
          </cell>
          <cell r="H165" t="str">
            <v>PROFESIONAL UNIVERSITARIO</v>
          </cell>
          <cell r="I165" t="str">
            <v>SECRETARÍA DE AGRICULTURA Y DESARROLLO RURAL</v>
          </cell>
        </row>
        <row r="166">
          <cell r="A166">
            <v>20384590</v>
          </cell>
          <cell r="B166" t="str">
            <v>LEIDY YASMID</v>
          </cell>
          <cell r="C166" t="str">
            <v>BORBON RIVEROS</v>
          </cell>
          <cell r="D166" t="str">
            <v>leidy.borbon@cundinamarca.gov.co</v>
          </cell>
          <cell r="E166" t="str">
            <v>F</v>
          </cell>
          <cell r="G166" t="str">
            <v>N/A</v>
          </cell>
          <cell r="H166" t="str">
            <v>PROFESIONAL UNIVERSITARIO</v>
          </cell>
          <cell r="I166" t="str">
            <v>SECRETARÍA DE HACIENDA</v>
          </cell>
        </row>
        <row r="167">
          <cell r="A167">
            <v>52352824</v>
          </cell>
          <cell r="B167" t="str">
            <v>JENNY CLEMENCIA</v>
          </cell>
          <cell r="C167" t="str">
            <v>BORJA MONTAÑO</v>
          </cell>
          <cell r="D167" t="str">
            <v>jenny.borja@cundinamarca.gov.co</v>
          </cell>
          <cell r="E167" t="str">
            <v>F</v>
          </cell>
          <cell r="G167" t="str">
            <v>N/A</v>
          </cell>
          <cell r="H167" t="str">
            <v>PROFESIONAL UNIVERSITARIO</v>
          </cell>
          <cell r="I167" t="str">
            <v>SECRETARÍA DE SALUD</v>
          </cell>
        </row>
        <row r="168">
          <cell r="A168">
            <v>2976676</v>
          </cell>
          <cell r="B168" t="str">
            <v>JOSE DEL CARMEN</v>
          </cell>
          <cell r="C168" t="str">
            <v>BOSA POVEDA</v>
          </cell>
          <cell r="D168" t="str">
            <v>jose.bosa@cundinamarca.gov.co</v>
          </cell>
          <cell r="E168" t="str">
            <v>M</v>
          </cell>
          <cell r="G168" t="str">
            <v>N/A</v>
          </cell>
          <cell r="H168" t="str">
            <v>PROFESIONAL UNIVERSITARIO</v>
          </cell>
          <cell r="I168" t="str">
            <v>SECRETARÍA DE SALUD</v>
          </cell>
        </row>
        <row r="169">
          <cell r="A169">
            <v>79112351</v>
          </cell>
          <cell r="B169" t="str">
            <v>OSCAR</v>
          </cell>
          <cell r="C169" t="str">
            <v>BOTELLO HUERTAS</v>
          </cell>
          <cell r="D169" t="str">
            <v>oscar.botello@cundinamarca.gov.co</v>
          </cell>
          <cell r="E169" t="str">
            <v>M</v>
          </cell>
          <cell r="G169" t="str">
            <v>N/A</v>
          </cell>
          <cell r="H169" t="str">
            <v>TECNICO OPERATIVO</v>
          </cell>
          <cell r="I169" t="str">
            <v>SECRETARÍA DE PLANEACIÓN</v>
          </cell>
        </row>
        <row r="170">
          <cell r="A170">
            <v>51816253</v>
          </cell>
          <cell r="B170" t="str">
            <v>CLAUDIA YASID</v>
          </cell>
          <cell r="C170" t="str">
            <v>BOTELLO JIMENEZ</v>
          </cell>
          <cell r="D170" t="str">
            <v>cbotelloj@cundinamarca.gov.co</v>
          </cell>
          <cell r="E170" t="str">
            <v>F</v>
          </cell>
          <cell r="G170" t="str">
            <v>N/A</v>
          </cell>
          <cell r="H170" t="str">
            <v>TECNICO OPERATIVO</v>
          </cell>
          <cell r="I170" t="str">
            <v>SECRETARÍA DE HACIENDA</v>
          </cell>
        </row>
        <row r="171">
          <cell r="A171">
            <v>4487871</v>
          </cell>
          <cell r="B171" t="str">
            <v>CARLOS IVAN</v>
          </cell>
          <cell r="C171" t="str">
            <v>BOTERO SALAZAR</v>
          </cell>
          <cell r="D171" t="str">
            <v>carlos.botero@cundinamarca.gov.co</v>
          </cell>
          <cell r="E171" t="str">
            <v>M</v>
          </cell>
          <cell r="G171" t="str">
            <v>N/A</v>
          </cell>
          <cell r="H171" t="str">
            <v>TECNICO OPERATIVO</v>
          </cell>
          <cell r="I171" t="str">
            <v>SECRETARÍA DE EDUCACIÓN</v>
          </cell>
        </row>
        <row r="172">
          <cell r="A172">
            <v>1022951305</v>
          </cell>
          <cell r="B172" t="str">
            <v>STEFANY</v>
          </cell>
          <cell r="C172" t="str">
            <v>BRAUSIN VEGA</v>
          </cell>
          <cell r="D172" t="str">
            <v>stefany.brausin@cundinamarca.gov.co</v>
          </cell>
          <cell r="E172" t="str">
            <v>F</v>
          </cell>
          <cell r="G172" t="str">
            <v>N/A</v>
          </cell>
          <cell r="H172" t="str">
            <v>PROFESIONAL UNIVERSITARIO</v>
          </cell>
          <cell r="I172" t="str">
            <v>SECRETARÍA DE HACIENDA</v>
          </cell>
        </row>
        <row r="173">
          <cell r="A173">
            <v>11223746</v>
          </cell>
          <cell r="B173" t="str">
            <v>CAMILO ANDRES</v>
          </cell>
          <cell r="C173" t="str">
            <v>BRISNEDA OVIEDO</v>
          </cell>
          <cell r="D173" t="str">
            <v>camilo.brisneda@cundinamarca.gov.co</v>
          </cell>
          <cell r="E173" t="str">
            <v>M</v>
          </cell>
          <cell r="G173" t="str">
            <v>N/A</v>
          </cell>
          <cell r="H173" t="str">
            <v>PROFESIONAL UNIVERSITARIO</v>
          </cell>
          <cell r="I173" t="str">
            <v>SECRETARÍA DE SALUD</v>
          </cell>
        </row>
        <row r="174">
          <cell r="A174">
            <v>81754641</v>
          </cell>
          <cell r="B174" t="str">
            <v>LUIS JONATHAN</v>
          </cell>
          <cell r="C174" t="str">
            <v>BROCHERO MORENO</v>
          </cell>
          <cell r="D174" t="str">
            <v>luis.brochero@cundinamarca.gov.co</v>
          </cell>
          <cell r="E174" t="str">
            <v>M</v>
          </cell>
          <cell r="G174" t="str">
            <v>N/A</v>
          </cell>
          <cell r="H174" t="str">
            <v>CONDUCTOR MECANICO</v>
          </cell>
          <cell r="I174" t="str">
            <v>SECRETARÍA DE EDUCACIÓN</v>
          </cell>
        </row>
        <row r="175">
          <cell r="A175">
            <v>1048846368</v>
          </cell>
          <cell r="B175" t="str">
            <v>MARIA ISABEL</v>
          </cell>
          <cell r="C175" t="str">
            <v>BUITRAGO DUEÑAS</v>
          </cell>
          <cell r="D175" t="str">
            <v>isabel.buitrago@cundinamarca.gov.co</v>
          </cell>
          <cell r="E175" t="str">
            <v>F</v>
          </cell>
          <cell r="G175" t="str">
            <v>N/A</v>
          </cell>
          <cell r="H175" t="str">
            <v>TECNICO OPERATIVO</v>
          </cell>
          <cell r="I175" t="str">
            <v>SECRETARÍA DE HACIENDA</v>
          </cell>
        </row>
        <row r="176">
          <cell r="A176">
            <v>52965338</v>
          </cell>
          <cell r="B176" t="str">
            <v>JOHANNA CAROLINA</v>
          </cell>
          <cell r="C176" t="str">
            <v>BUITRAGO ESTRADA</v>
          </cell>
          <cell r="D176" t="str">
            <v>johanna.buitrago@cundinamarca.gov.co</v>
          </cell>
          <cell r="E176" t="str">
            <v>F</v>
          </cell>
          <cell r="G176" t="str">
            <v>N/A</v>
          </cell>
          <cell r="H176" t="str">
            <v>PROFESIONAL UNIVERSITARIO</v>
          </cell>
          <cell r="I176" t="str">
            <v>SECRETARÍA DE SALUD</v>
          </cell>
        </row>
        <row r="177">
          <cell r="A177">
            <v>79446368</v>
          </cell>
          <cell r="B177" t="str">
            <v>EDGAR ALFONSO</v>
          </cell>
          <cell r="C177" t="str">
            <v>BUITRAGO PUENTES</v>
          </cell>
          <cell r="D177" t="str">
            <v>edgar.buitrago@cundinamarca.gov.co</v>
          </cell>
          <cell r="E177" t="str">
            <v>M</v>
          </cell>
          <cell r="G177" t="str">
            <v>N/A</v>
          </cell>
          <cell r="H177" t="str">
            <v>TECNICO OPERATIVO</v>
          </cell>
          <cell r="I177" t="str">
            <v>SECRETARÍA DE SALUD</v>
          </cell>
        </row>
        <row r="178">
          <cell r="A178">
            <v>3078734</v>
          </cell>
          <cell r="B178" t="str">
            <v>JOSE GERSAIN</v>
          </cell>
          <cell r="C178" t="str">
            <v>BUSTOS ALVAREZ</v>
          </cell>
          <cell r="D178" t="str">
            <v>gersain.bustos@cundinamarca.gov.co</v>
          </cell>
          <cell r="E178" t="str">
            <v>M</v>
          </cell>
          <cell r="G178" t="str">
            <v>N/A</v>
          </cell>
          <cell r="H178" t="str">
            <v>ASESOR</v>
          </cell>
          <cell r="I178" t="str">
            <v>SECRETARÍA GENERAL</v>
          </cell>
        </row>
        <row r="179">
          <cell r="A179">
            <v>79988020</v>
          </cell>
          <cell r="B179" t="str">
            <v>LUIS FERNANDO</v>
          </cell>
          <cell r="C179" t="str">
            <v>BUSTOS ALVAREZ</v>
          </cell>
          <cell r="D179" t="str">
            <v>luis.bustos@cundinamarca.gov.co</v>
          </cell>
          <cell r="E179" t="str">
            <v>M</v>
          </cell>
          <cell r="G179" t="str">
            <v>N/A</v>
          </cell>
          <cell r="H179" t="str">
            <v>TECNICO OPERATIVO</v>
          </cell>
          <cell r="I179" t="str">
            <v>SECRETARÍA DE EDUCACIÓN</v>
          </cell>
        </row>
        <row r="180">
          <cell r="A180">
            <v>80353523</v>
          </cell>
          <cell r="B180" t="str">
            <v>HENRY WILSON</v>
          </cell>
          <cell r="C180" t="str">
            <v>BUSTOS CUBILLOS</v>
          </cell>
          <cell r="D180" t="str">
            <v>henry.bustos@cundinamarca.gov.co</v>
          </cell>
          <cell r="E180" t="str">
            <v>M</v>
          </cell>
          <cell r="G180" t="str">
            <v>N/A</v>
          </cell>
          <cell r="H180" t="str">
            <v>PROFESIONAL ESPECIALIZADO</v>
          </cell>
          <cell r="I180" t="str">
            <v>SECRETARÍA DE HACIENDA</v>
          </cell>
        </row>
        <row r="181">
          <cell r="A181">
            <v>79877011</v>
          </cell>
          <cell r="B181" t="str">
            <v>GIOVANI ALFONSO</v>
          </cell>
          <cell r="C181" t="str">
            <v>BUSTOS GONZALEZ</v>
          </cell>
          <cell r="D181" t="str">
            <v>giovani.bustos@cundinamarca.gov.co</v>
          </cell>
          <cell r="E181" t="str">
            <v>M</v>
          </cell>
          <cell r="G181" t="str">
            <v>N/A</v>
          </cell>
          <cell r="H181" t="str">
            <v>PROFESIONAL UNIVERSITARIO</v>
          </cell>
          <cell r="I181" t="str">
            <v>SECRETARÍA DE AGRICULTURA Y DESARROLLO RURAL</v>
          </cell>
        </row>
        <row r="182">
          <cell r="A182">
            <v>3234280</v>
          </cell>
          <cell r="B182" t="str">
            <v>WILLIAM</v>
          </cell>
          <cell r="C182" t="str">
            <v>BUSTOS LEON</v>
          </cell>
          <cell r="D182" t="str">
            <v>william.bustos@cundinamarca.gov.co</v>
          </cell>
          <cell r="E182" t="str">
            <v>M</v>
          </cell>
          <cell r="G182" t="str">
            <v>N/A</v>
          </cell>
          <cell r="H182" t="str">
            <v>CONDUCTOR MECANICO</v>
          </cell>
          <cell r="I182" t="str">
            <v>SECRETARÍA DE DESARROLLO E INCLUSIÓN SOCIAL</v>
          </cell>
        </row>
        <row r="183">
          <cell r="A183">
            <v>11480364</v>
          </cell>
          <cell r="B183" t="str">
            <v>ORLANDO</v>
          </cell>
          <cell r="C183" t="str">
            <v>BUSTOS PAEZ</v>
          </cell>
          <cell r="D183" t="str">
            <v>orlando.bustos@cundinamarca.gov.co</v>
          </cell>
          <cell r="E183" t="str">
            <v>M</v>
          </cell>
          <cell r="G183" t="str">
            <v>N/A</v>
          </cell>
          <cell r="H183" t="str">
            <v>PROFESIONAL UNIVERSITARIO</v>
          </cell>
          <cell r="I183" t="str">
            <v>SECRETARÍA GENERAL</v>
          </cell>
        </row>
        <row r="184">
          <cell r="A184">
            <v>80282118</v>
          </cell>
          <cell r="B184" t="str">
            <v>WILLIAM ANDRES</v>
          </cell>
          <cell r="C184" t="str">
            <v>CABALLERO</v>
          </cell>
          <cell r="D184" t="str">
            <v>william.caballero@cundinamarca.gov.co</v>
          </cell>
          <cell r="E184" t="str">
            <v>M</v>
          </cell>
          <cell r="G184" t="str">
            <v>N/A</v>
          </cell>
          <cell r="H184" t="str">
            <v>PROFESIONAL UNIVERSITARIO</v>
          </cell>
          <cell r="I184" t="str">
            <v>SECRETARÍA DE EDUCACIÓN</v>
          </cell>
        </row>
        <row r="185">
          <cell r="A185">
            <v>53136135</v>
          </cell>
          <cell r="B185" t="str">
            <v>LEIDY CAROLINA</v>
          </cell>
          <cell r="C185" t="str">
            <v>CABALLERO HERNANDEZ</v>
          </cell>
          <cell r="D185" t="str">
            <v>leidy.caballero@cundinamarca.gov.co</v>
          </cell>
          <cell r="E185" t="str">
            <v>F</v>
          </cell>
          <cell r="G185" t="str">
            <v>N/A</v>
          </cell>
          <cell r="H185" t="str">
            <v>TECNICO OPERATIVO</v>
          </cell>
          <cell r="I185" t="str">
            <v>SECRETARÍA DE HACIENDA</v>
          </cell>
        </row>
        <row r="186">
          <cell r="A186">
            <v>3172778</v>
          </cell>
          <cell r="B186" t="str">
            <v>ANDRES VICENTE</v>
          </cell>
          <cell r="C186" t="str">
            <v>CABALLERO MURCIA</v>
          </cell>
          <cell r="D186" t="str">
            <v>andres.caballero@cundinamarca.gov.co</v>
          </cell>
          <cell r="E186" t="str">
            <v>M</v>
          </cell>
          <cell r="G186" t="str">
            <v>N/A</v>
          </cell>
          <cell r="H186" t="str">
            <v>DIRECTOR OPERATIVO</v>
          </cell>
          <cell r="I186" t="str">
            <v>SECRETARÍA DE CIENCIA, TECNOLOGÍA E INNOVACIÓN</v>
          </cell>
        </row>
        <row r="187">
          <cell r="A187">
            <v>87431668</v>
          </cell>
          <cell r="B187" t="str">
            <v>JUAN CARLOS</v>
          </cell>
          <cell r="C187" t="str">
            <v>CABEZAS CABEZAS</v>
          </cell>
          <cell r="D187" t="str">
            <v>juan.cabezas@cundinamarca.gov.co</v>
          </cell>
          <cell r="E187" t="str">
            <v>M</v>
          </cell>
          <cell r="G187" t="str">
            <v>N/A</v>
          </cell>
          <cell r="H187" t="str">
            <v>TECNICO OPERATIVO</v>
          </cell>
          <cell r="I187" t="str">
            <v>SECRETARÍA DE SALUD</v>
          </cell>
        </row>
        <row r="188">
          <cell r="A188">
            <v>21057301</v>
          </cell>
          <cell r="B188" t="str">
            <v>FLOR ELIZABETH</v>
          </cell>
          <cell r="C188" t="str">
            <v>CABRA RINCON</v>
          </cell>
          <cell r="D188" t="str">
            <v>flor.cabra@cundinamarca.gov.co</v>
          </cell>
          <cell r="E188" t="str">
            <v>F</v>
          </cell>
          <cell r="G188" t="str">
            <v>N/A</v>
          </cell>
          <cell r="H188" t="str">
            <v>PROFESIONAL UNIVERSITARIO</v>
          </cell>
          <cell r="I188" t="str">
            <v>SECRETARÍA DE EDUCACIÓN</v>
          </cell>
        </row>
        <row r="189">
          <cell r="A189">
            <v>55067070</v>
          </cell>
          <cell r="B189" t="str">
            <v>YENNY SUSANA</v>
          </cell>
          <cell r="C189" t="str">
            <v>CABRERA MURCIA</v>
          </cell>
          <cell r="D189" t="str">
            <v>yenny.cabrera@cundinamarca.gov.co</v>
          </cell>
          <cell r="E189" t="str">
            <v>F</v>
          </cell>
          <cell r="G189" t="str">
            <v>N/A</v>
          </cell>
          <cell r="H189" t="str">
            <v>GERENTE</v>
          </cell>
          <cell r="I189" t="str">
            <v>SECRETARÍA DE EDUCACIÓN</v>
          </cell>
        </row>
        <row r="190">
          <cell r="A190">
            <v>41787342</v>
          </cell>
          <cell r="B190" t="str">
            <v>LUZ AMANDA</v>
          </cell>
          <cell r="C190" t="str">
            <v>CACERES PINEDA</v>
          </cell>
          <cell r="D190" t="str">
            <v>luz.caceres@cundinamarca.gov.co</v>
          </cell>
          <cell r="E190" t="str">
            <v>F</v>
          </cell>
          <cell r="G190" t="str">
            <v>N/A</v>
          </cell>
          <cell r="H190" t="str">
            <v>TECNICO OPERATIVO</v>
          </cell>
          <cell r="I190" t="str">
            <v>SECRETARÍA DE HACIENDA</v>
          </cell>
        </row>
        <row r="191">
          <cell r="A191">
            <v>21081232</v>
          </cell>
          <cell r="B191" t="str">
            <v>EUNICE</v>
          </cell>
          <cell r="C191" t="str">
            <v>CADENA SANCHEZ</v>
          </cell>
          <cell r="D191" t="str">
            <v>eunice.cadena@cundinamarca.gov.co</v>
          </cell>
          <cell r="E191" t="str">
            <v>F</v>
          </cell>
          <cell r="G191" t="str">
            <v>N/A</v>
          </cell>
          <cell r="H191" t="str">
            <v>PROFESIONAL ESPECIALIZADO</v>
          </cell>
          <cell r="I191" t="str">
            <v>SECRETARÍA DEL AMBIENTE</v>
          </cell>
        </row>
        <row r="192">
          <cell r="A192">
            <v>79739187</v>
          </cell>
          <cell r="B192" t="str">
            <v>PABLO CESAR</v>
          </cell>
          <cell r="C192" t="str">
            <v>CAJAMARCA MARTINEZ</v>
          </cell>
          <cell r="D192" t="str">
            <v>pablo.cajamarca@cundinamarca.gov.co</v>
          </cell>
          <cell r="E192" t="str">
            <v>M</v>
          </cell>
          <cell r="G192" t="str">
            <v>N/A</v>
          </cell>
          <cell r="H192" t="str">
            <v>GERENTE</v>
          </cell>
          <cell r="I192" t="str">
            <v>SECRETARÍA DE EDUCACIÓN</v>
          </cell>
        </row>
        <row r="193">
          <cell r="A193">
            <v>52660612</v>
          </cell>
          <cell r="B193" t="str">
            <v>NELSY YAZMIN</v>
          </cell>
          <cell r="C193" t="str">
            <v>CAJAMARCA SUAREZ</v>
          </cell>
          <cell r="D193" t="str">
            <v>nelsy.cajamarca@cundinamarca.gov.co</v>
          </cell>
          <cell r="E193" t="str">
            <v>F</v>
          </cell>
          <cell r="G193" t="str">
            <v>N/A</v>
          </cell>
          <cell r="H193" t="str">
            <v>ASESOR</v>
          </cell>
          <cell r="I193" t="str">
            <v>SECRETARÍA DE EDUCACIÓN</v>
          </cell>
        </row>
        <row r="194">
          <cell r="A194">
            <v>2993593</v>
          </cell>
          <cell r="B194" t="str">
            <v>HECTOR GONZALO</v>
          </cell>
          <cell r="C194" t="str">
            <v>CAJICA OSORIO</v>
          </cell>
          <cell r="D194" t="str">
            <v>hector.cajica@cundinamarca.gov.co</v>
          </cell>
          <cell r="E194" t="str">
            <v>M</v>
          </cell>
          <cell r="G194" t="str">
            <v>N/A</v>
          </cell>
          <cell r="H194" t="str">
            <v>TECNICO OPERATIVO</v>
          </cell>
          <cell r="I194" t="str">
            <v>DESPACHO DEL GOBERNADOR</v>
          </cell>
        </row>
        <row r="195">
          <cell r="A195">
            <v>51954697</v>
          </cell>
          <cell r="B195" t="str">
            <v>RUBY STELLA</v>
          </cell>
          <cell r="C195" t="str">
            <v>CALDAS BARAHONA</v>
          </cell>
          <cell r="D195" t="str">
            <v>ruby.caldas@cundinamarca.gov.co</v>
          </cell>
          <cell r="E195" t="str">
            <v>F</v>
          </cell>
          <cell r="G195" t="str">
            <v>N/A</v>
          </cell>
          <cell r="H195" t="str">
            <v>PROFESIONAL ESPECIALIZADO</v>
          </cell>
          <cell r="I195" t="str">
            <v>SECRETARÍA DE EDUCACIÓN</v>
          </cell>
        </row>
        <row r="196">
          <cell r="A196">
            <v>52184088</v>
          </cell>
          <cell r="B196" t="str">
            <v>MYRIAM ANTONIETA</v>
          </cell>
          <cell r="C196" t="str">
            <v>CALDAS ZARATE</v>
          </cell>
          <cell r="D196" t="str">
            <v>myriam.caldas@cundinamarca.gov.co</v>
          </cell>
          <cell r="E196" t="str">
            <v>F</v>
          </cell>
          <cell r="G196" t="str">
            <v>N/A</v>
          </cell>
          <cell r="H196" t="str">
            <v>GERENTE</v>
          </cell>
          <cell r="I196" t="str">
            <v>SECRETARÍA DE MINAS, ENERGÍA Y GAS</v>
          </cell>
        </row>
        <row r="197">
          <cell r="A197">
            <v>35314740</v>
          </cell>
          <cell r="B197" t="str">
            <v>LUZ MAYERLY</v>
          </cell>
          <cell r="C197" t="str">
            <v>CALDERON DE MOYA</v>
          </cell>
          <cell r="D197" t="str">
            <v>luz.calderon@cundinamarca.gov.co</v>
          </cell>
          <cell r="E197" t="str">
            <v>F</v>
          </cell>
          <cell r="G197" t="str">
            <v>N/A</v>
          </cell>
          <cell r="H197" t="str">
            <v>TECNICO OPERATIVO</v>
          </cell>
          <cell r="I197" t="str">
            <v>SECRETARÍA DE SALUD</v>
          </cell>
        </row>
        <row r="198">
          <cell r="A198">
            <v>3180365</v>
          </cell>
          <cell r="B198" t="str">
            <v>JAIME MAURICIO</v>
          </cell>
          <cell r="C198" t="str">
            <v>CALDERON FERNANDEZ</v>
          </cell>
          <cell r="D198" t="str">
            <v>jaime.calderon@cundinamarca.gov.co</v>
          </cell>
          <cell r="E198" t="str">
            <v>M</v>
          </cell>
          <cell r="G198" t="str">
            <v>N/A</v>
          </cell>
          <cell r="H198" t="str">
            <v>TECNICO OPERATIVO</v>
          </cell>
          <cell r="I198" t="str">
            <v>SECRETARÍA DE HACIENDA</v>
          </cell>
        </row>
        <row r="199">
          <cell r="A199">
            <v>41687041</v>
          </cell>
          <cell r="B199" t="str">
            <v>MARILU</v>
          </cell>
          <cell r="C199" t="str">
            <v>CALDERON JIMENEZ</v>
          </cell>
          <cell r="D199" t="str">
            <v>marylu.calderon@cundinamarca.gov.co</v>
          </cell>
          <cell r="E199" t="str">
            <v>F</v>
          </cell>
          <cell r="G199" t="str">
            <v>N/A</v>
          </cell>
          <cell r="H199" t="str">
            <v>SECRETARIO EJECUTIVO</v>
          </cell>
          <cell r="I199" t="str">
            <v>SECRETARÍA DE EDUCACIÓN</v>
          </cell>
        </row>
        <row r="200">
          <cell r="A200">
            <v>20685800</v>
          </cell>
          <cell r="B200" t="str">
            <v>AMPARO</v>
          </cell>
          <cell r="C200" t="str">
            <v>CALDERON MANCERA</v>
          </cell>
          <cell r="D200" t="str">
            <v>amparo.calderon@cundinamarca.gov.co</v>
          </cell>
          <cell r="E200" t="str">
            <v>F</v>
          </cell>
          <cell r="G200" t="str">
            <v>N/A</v>
          </cell>
          <cell r="H200" t="str">
            <v>SECRETARIO EJECUTIVO</v>
          </cell>
          <cell r="I200" t="str">
            <v>SECRETARÍA DE SALUD</v>
          </cell>
        </row>
        <row r="201">
          <cell r="A201">
            <v>79331972</v>
          </cell>
          <cell r="B201" t="str">
            <v>WILLIAM</v>
          </cell>
          <cell r="C201" t="str">
            <v>CALDERON ROBLEDO</v>
          </cell>
          <cell r="D201" t="str">
            <v>william.calderon@cundinamarca.gov.co</v>
          </cell>
          <cell r="E201" t="str">
            <v>M</v>
          </cell>
          <cell r="G201" t="str">
            <v>N/A</v>
          </cell>
          <cell r="H201" t="str">
            <v>ASESOR</v>
          </cell>
          <cell r="I201" t="str">
            <v>SECRETARÍA DE SALUD</v>
          </cell>
        </row>
        <row r="202">
          <cell r="A202">
            <v>39562108</v>
          </cell>
          <cell r="B202" t="str">
            <v>NOHORA PATRICIA</v>
          </cell>
          <cell r="C202" t="str">
            <v>CAMACHO CASTAÑEDA</v>
          </cell>
          <cell r="D202" t="str">
            <v>nohora.camacho@cundinamarca.gov.co</v>
          </cell>
          <cell r="E202" t="str">
            <v>F</v>
          </cell>
          <cell r="G202" t="str">
            <v>N/A</v>
          </cell>
          <cell r="H202" t="str">
            <v>TECNICO OPERATIVO</v>
          </cell>
          <cell r="I202" t="str">
            <v>SECRETARÍA DE TRANSPORTE Y MOVILIDAD</v>
          </cell>
        </row>
        <row r="203">
          <cell r="A203">
            <v>79880522</v>
          </cell>
          <cell r="B203" t="str">
            <v>JORGE ALBERTO</v>
          </cell>
          <cell r="C203" t="str">
            <v>CAMACHO LIZARAZO</v>
          </cell>
          <cell r="D203" t="str">
            <v>jorge.camacho@cundinamarca.gov.co</v>
          </cell>
          <cell r="E203" t="str">
            <v>M</v>
          </cell>
          <cell r="G203" t="str">
            <v>N/A</v>
          </cell>
          <cell r="H203" t="str">
            <v>SECRETARIO DE DESPACHO</v>
          </cell>
          <cell r="I203" t="str">
            <v>DESPACHO DEL GOBERNADOR</v>
          </cell>
        </row>
        <row r="204">
          <cell r="A204">
            <v>11450345</v>
          </cell>
          <cell r="B204" t="str">
            <v>JOSE RICARDO</v>
          </cell>
          <cell r="C204" t="str">
            <v>CAMACHO MARTINEZ</v>
          </cell>
          <cell r="D204" t="str">
            <v>jose.camacho@cundinamarca.gov.co</v>
          </cell>
          <cell r="E204" t="str">
            <v>M</v>
          </cell>
          <cell r="G204" t="str">
            <v>N/A</v>
          </cell>
          <cell r="H204" t="str">
            <v>TECNICO OPERATIVO</v>
          </cell>
          <cell r="I204" t="str">
            <v>SECRETARÍA GENERAL</v>
          </cell>
        </row>
        <row r="205">
          <cell r="A205">
            <v>1072750503</v>
          </cell>
          <cell r="B205" t="str">
            <v>JOHAN SEBASTIAN</v>
          </cell>
          <cell r="C205" t="str">
            <v>CAMACHO RONDEROS</v>
          </cell>
          <cell r="D205" t="str">
            <v>johan.camacho@cundinamarca.gov.co</v>
          </cell>
          <cell r="E205" t="str">
            <v>M</v>
          </cell>
          <cell r="G205" t="str">
            <v>N/A</v>
          </cell>
          <cell r="H205" t="str">
            <v>AUXILIAR ADMINISTRATIVO</v>
          </cell>
          <cell r="I205" t="str">
            <v>SECRETARÍA DE HACIENDA</v>
          </cell>
        </row>
        <row r="206">
          <cell r="A206">
            <v>19390411</v>
          </cell>
          <cell r="B206" t="str">
            <v>JOSE MANUEL</v>
          </cell>
          <cell r="C206" t="str">
            <v>CAMACHO SANCHEZ</v>
          </cell>
          <cell r="D206" t="str">
            <v>josemanuel.camacho@cundinamarca.gov.co</v>
          </cell>
          <cell r="E206" t="str">
            <v>M</v>
          </cell>
          <cell r="G206" t="str">
            <v>N/A</v>
          </cell>
          <cell r="H206" t="str">
            <v>CONDUCTOR MECANICO</v>
          </cell>
          <cell r="I206" t="str">
            <v>SECRETARÍA DE HACIENDA</v>
          </cell>
        </row>
        <row r="207">
          <cell r="A207">
            <v>35529906</v>
          </cell>
          <cell r="B207" t="str">
            <v>MARCELA DEL ROCIO</v>
          </cell>
          <cell r="C207" t="str">
            <v>CAMACHO VIDAL</v>
          </cell>
          <cell r="D207" t="str">
            <v>marcela.camacho@cundinamarca.gov.co</v>
          </cell>
          <cell r="E207" t="str">
            <v>F</v>
          </cell>
          <cell r="G207" t="str">
            <v>N/A</v>
          </cell>
          <cell r="H207" t="str">
            <v>PROFESIONAL UNIVERSITARIO</v>
          </cell>
          <cell r="I207" t="str">
            <v>SECRETARÍA DE EDUCACIÓN</v>
          </cell>
        </row>
        <row r="208">
          <cell r="A208">
            <v>1073151880</v>
          </cell>
          <cell r="B208" t="str">
            <v>YULIETH</v>
          </cell>
          <cell r="C208" t="str">
            <v>CAMARGO CAPIZ</v>
          </cell>
          <cell r="D208" t="str">
            <v>yulieth.camargo@cundinamarca.gov.co</v>
          </cell>
          <cell r="E208" t="str">
            <v>F</v>
          </cell>
          <cell r="G208" t="str">
            <v>N/A</v>
          </cell>
          <cell r="H208" t="str">
            <v>PROFESIONAL ESPECIALIZADO</v>
          </cell>
          <cell r="I208" t="str">
            <v>SECRETARÍA DE SALUD</v>
          </cell>
        </row>
        <row r="209">
          <cell r="A209">
            <v>80658225</v>
          </cell>
          <cell r="B209" t="str">
            <v>HELBERT GUSTAVO</v>
          </cell>
          <cell r="C209" t="str">
            <v>CAMARGO DUARTE</v>
          </cell>
          <cell r="D209" t="str">
            <v>helbert.camargo@cundinamarca.gov.co</v>
          </cell>
          <cell r="E209" t="str">
            <v>M</v>
          </cell>
          <cell r="G209" t="str">
            <v>N/A</v>
          </cell>
          <cell r="H209" t="str">
            <v>AUXILIAR ADMINISTRATIVO</v>
          </cell>
          <cell r="I209" t="str">
            <v>SECRETARÍA DE EDUCACIÓN</v>
          </cell>
        </row>
        <row r="210">
          <cell r="A210">
            <v>35374912</v>
          </cell>
          <cell r="B210" t="str">
            <v>MARTHA OFELIA</v>
          </cell>
          <cell r="C210" t="str">
            <v>CAMARGO RODRIGUEZ</v>
          </cell>
          <cell r="D210" t="str">
            <v>martha.camargo@cundinamarca.gov.co</v>
          </cell>
          <cell r="E210" t="str">
            <v>F</v>
          </cell>
          <cell r="G210" t="str">
            <v>N/A</v>
          </cell>
          <cell r="H210" t="str">
            <v>SECRETARIO EJECUTIVO</v>
          </cell>
          <cell r="I210" t="str">
            <v>DESPACHO DEL GOBERNADOR</v>
          </cell>
        </row>
        <row r="211">
          <cell r="A211">
            <v>11346877</v>
          </cell>
          <cell r="B211" t="str">
            <v>RUBIEL</v>
          </cell>
          <cell r="C211" t="str">
            <v>CAMELO BASABE</v>
          </cell>
          <cell r="D211" t="str">
            <v>rubiel.camelo@cundinamarca.gov.co</v>
          </cell>
          <cell r="E211" t="str">
            <v>M</v>
          </cell>
          <cell r="G211" t="str">
            <v>N/A</v>
          </cell>
          <cell r="H211" t="str">
            <v>PROFESIONAL UNIVERSITARIO</v>
          </cell>
          <cell r="I211" t="str">
            <v>SECRETARÍA DE TECNOLOGÍAS DE LA INFORMACIÓN Y LAS COMUNICACIONES</v>
          </cell>
        </row>
        <row r="212">
          <cell r="A212">
            <v>35515007</v>
          </cell>
          <cell r="B212" t="str">
            <v>MARIA DEL CARMEN</v>
          </cell>
          <cell r="C212" t="str">
            <v>CAMELO GOMEZ</v>
          </cell>
          <cell r="D212" t="str">
            <v>maria.camelo@cundinamarca.gov.co</v>
          </cell>
          <cell r="E212" t="str">
            <v>F</v>
          </cell>
          <cell r="G212" t="str">
            <v>N/A</v>
          </cell>
          <cell r="H212" t="str">
            <v>PROFESIONAL ESPECIALIZADO</v>
          </cell>
          <cell r="I212" t="str">
            <v>SECRETARÍA DE SALUD</v>
          </cell>
        </row>
        <row r="213">
          <cell r="A213">
            <v>80773171</v>
          </cell>
          <cell r="B213" t="str">
            <v>VICTOR MANUEL</v>
          </cell>
          <cell r="C213" t="str">
            <v>CAMERO CASTAÑEDA</v>
          </cell>
          <cell r="D213" t="str">
            <v>victor.camero@cundinamarca.gov.co</v>
          </cell>
          <cell r="E213" t="str">
            <v>M</v>
          </cell>
          <cell r="G213" t="str">
            <v>N/A</v>
          </cell>
          <cell r="H213" t="str">
            <v>AUXILIAR ADMINISTRATIVO</v>
          </cell>
          <cell r="I213" t="str">
            <v>SECRETARÍA DE HACIENDA</v>
          </cell>
        </row>
        <row r="214">
          <cell r="A214">
            <v>2994318</v>
          </cell>
          <cell r="B214" t="str">
            <v>RICARDO</v>
          </cell>
          <cell r="C214" t="str">
            <v>CAMPOS AGUILAR</v>
          </cell>
          <cell r="D214" t="str">
            <v>ricardo.campos@cundinamarca.gov.co</v>
          </cell>
          <cell r="E214" t="str">
            <v>M</v>
          </cell>
          <cell r="G214" t="str">
            <v>N/A</v>
          </cell>
          <cell r="H214" t="str">
            <v>TECNICO OPERATIVO</v>
          </cell>
          <cell r="I214" t="str">
            <v>DESPACHO DEL GOBERNADOR</v>
          </cell>
        </row>
        <row r="215">
          <cell r="A215">
            <v>39706516</v>
          </cell>
          <cell r="B215" t="str">
            <v>MARLENY</v>
          </cell>
          <cell r="C215" t="str">
            <v>CAMPOS FORERO</v>
          </cell>
          <cell r="D215" t="str">
            <v>marleny.campos@cundinamarca.gov.co</v>
          </cell>
          <cell r="E215" t="str">
            <v>F</v>
          </cell>
          <cell r="G215" t="str">
            <v>N/A</v>
          </cell>
          <cell r="H215" t="str">
            <v>SECRETARIO EJECUTIVO</v>
          </cell>
          <cell r="I215" t="str">
            <v>SECRETARÍA GENERAL</v>
          </cell>
        </row>
        <row r="216">
          <cell r="A216">
            <v>80277712</v>
          </cell>
          <cell r="B216" t="str">
            <v>JESUS ANTONIO</v>
          </cell>
          <cell r="C216" t="str">
            <v>CAMPOS HERRERA</v>
          </cell>
          <cell r="D216" t="str">
            <v>jesus.campos@cundinamarca.gov.co</v>
          </cell>
          <cell r="E216" t="str">
            <v>M</v>
          </cell>
          <cell r="G216" t="str">
            <v>N/A</v>
          </cell>
          <cell r="H216" t="str">
            <v>PROFESIONAL UNIVERSITARIO</v>
          </cell>
          <cell r="I216" t="str">
            <v>SECRETARÍA DE SALUD</v>
          </cell>
        </row>
        <row r="217">
          <cell r="A217">
            <v>52463441</v>
          </cell>
          <cell r="B217" t="str">
            <v>LUS ESTELLA</v>
          </cell>
          <cell r="C217" t="str">
            <v>CAMPOS SOSA</v>
          </cell>
          <cell r="D217" t="str">
            <v>lus.campos@cundinamarca.gov.co</v>
          </cell>
          <cell r="E217" t="str">
            <v>F</v>
          </cell>
          <cell r="G217" t="str">
            <v>N/A</v>
          </cell>
          <cell r="H217" t="str">
            <v>TECNICO OPERATIVO</v>
          </cell>
          <cell r="I217" t="str">
            <v>SECRETARÍA DE EDUCACIÓN</v>
          </cell>
        </row>
        <row r="218">
          <cell r="A218">
            <v>52774033</v>
          </cell>
          <cell r="B218" t="str">
            <v>HEIDI NATALIA</v>
          </cell>
          <cell r="C218" t="str">
            <v>CANCHON LOZANO</v>
          </cell>
          <cell r="D218" t="str">
            <v>nhcanchon@cundinamarca.gov.co</v>
          </cell>
          <cell r="E218" t="str">
            <v>F</v>
          </cell>
          <cell r="G218" t="str">
            <v>N/A</v>
          </cell>
          <cell r="H218" t="str">
            <v>AUXILIAR ADMINISTRATIVO</v>
          </cell>
          <cell r="I218" t="str">
            <v>SECRETARÍA DE EDUCACIÓN</v>
          </cell>
        </row>
        <row r="219">
          <cell r="A219">
            <v>79540997</v>
          </cell>
          <cell r="B219" t="str">
            <v>NELSON FERNANDO</v>
          </cell>
          <cell r="C219" t="str">
            <v>CANESTO RODRIGUEZ</v>
          </cell>
          <cell r="D219" t="str">
            <v>nelson.canesto@cundinamarca.gov.co</v>
          </cell>
          <cell r="E219" t="str">
            <v>M</v>
          </cell>
          <cell r="G219" t="str">
            <v>N/A</v>
          </cell>
          <cell r="H219" t="str">
            <v>ASESOR</v>
          </cell>
          <cell r="I219" t="str">
            <v>SECRETARÍA DE GOBIERNO</v>
          </cell>
        </row>
        <row r="220">
          <cell r="A220">
            <v>53074851</v>
          </cell>
          <cell r="B220" t="str">
            <v>MONICA LILIANA</v>
          </cell>
          <cell r="C220" t="str">
            <v>CANO RINCON</v>
          </cell>
          <cell r="D220" t="str">
            <v>monica.cano@cundinamarca.gov.co</v>
          </cell>
          <cell r="E220" t="str">
            <v>F</v>
          </cell>
          <cell r="G220" t="str">
            <v>N/A</v>
          </cell>
          <cell r="H220" t="str">
            <v>SECRETARIO EJECUTIVO</v>
          </cell>
          <cell r="I220" t="str">
            <v>SECRETARÍA JURÍDICA</v>
          </cell>
        </row>
        <row r="221">
          <cell r="A221">
            <v>51794730</v>
          </cell>
          <cell r="B221" t="str">
            <v>GLORIA INES</v>
          </cell>
          <cell r="C221" t="str">
            <v>CANTOR GUTIERREZ</v>
          </cell>
          <cell r="D221" t="str">
            <v>GLORIA.CANTOR@Cundinamarca.gov.co</v>
          </cell>
          <cell r="E221" t="str">
            <v>F</v>
          </cell>
          <cell r="G221" t="str">
            <v>N/A</v>
          </cell>
          <cell r="H221" t="str">
            <v>SECRETARIO EJECUTIVO</v>
          </cell>
          <cell r="I221" t="str">
            <v>SECRETARÍA GENERAL</v>
          </cell>
        </row>
        <row r="222">
          <cell r="A222">
            <v>38257964</v>
          </cell>
          <cell r="B222" t="str">
            <v>MONICA ASTRID</v>
          </cell>
          <cell r="C222" t="str">
            <v>CAÑAS SANCHEZ</v>
          </cell>
          <cell r="D222" t="str">
            <v>monica.canas@cundinamarca.gov.co</v>
          </cell>
          <cell r="E222" t="str">
            <v>F</v>
          </cell>
          <cell r="G222" t="str">
            <v>N/A</v>
          </cell>
          <cell r="H222" t="str">
            <v>PROFESIONAL ESPECIALIZADO</v>
          </cell>
          <cell r="I222" t="str">
            <v>SECRETARÍA DE PLANEACIÓN</v>
          </cell>
        </row>
        <row r="223">
          <cell r="A223">
            <v>79660309</v>
          </cell>
          <cell r="B223" t="str">
            <v>MARIO ALBERTO</v>
          </cell>
          <cell r="C223" t="str">
            <v>CAÑON CORTES</v>
          </cell>
          <cell r="D223" t="str">
            <v>mario.canon@cundinamarca.gov.co</v>
          </cell>
          <cell r="E223" t="str">
            <v>M</v>
          </cell>
          <cell r="G223" t="str">
            <v>N/A</v>
          </cell>
          <cell r="H223" t="str">
            <v>CONDUCTOR MECANICO</v>
          </cell>
          <cell r="I223" t="str">
            <v>SECRETARÍA GENERAL</v>
          </cell>
        </row>
        <row r="224">
          <cell r="A224">
            <v>1076656001</v>
          </cell>
          <cell r="B224" t="str">
            <v>MONICA GISELLA</v>
          </cell>
          <cell r="C224" t="str">
            <v>CAÑON GOMEZ</v>
          </cell>
          <cell r="D224" t="str">
            <v>monica.canon@cundinamarca.gov.co</v>
          </cell>
          <cell r="E224" t="str">
            <v>F</v>
          </cell>
          <cell r="G224" t="str">
            <v>N/A</v>
          </cell>
          <cell r="H224" t="str">
            <v>PROFESIONAL UNIVERSITARIO</v>
          </cell>
          <cell r="I224" t="str">
            <v>SECRETARÍA JURÍDICA</v>
          </cell>
        </row>
        <row r="225">
          <cell r="A225">
            <v>52696993</v>
          </cell>
          <cell r="B225" t="str">
            <v>GLORIA ESTELA</v>
          </cell>
          <cell r="C225" t="str">
            <v>CARABALLO RUBIO</v>
          </cell>
          <cell r="D225" t="str">
            <v>gloria.caraballo@cundinamarca.gov.co</v>
          </cell>
          <cell r="E225" t="str">
            <v>F</v>
          </cell>
          <cell r="G225" t="str">
            <v>N/A</v>
          </cell>
          <cell r="H225" t="str">
            <v>AUXILIAR ADMINISTRATIVO</v>
          </cell>
          <cell r="I225" t="str">
            <v>SECRETARÍA GENERAL</v>
          </cell>
        </row>
        <row r="226">
          <cell r="A226">
            <v>18966251</v>
          </cell>
          <cell r="B226" t="str">
            <v>FRANKLIN</v>
          </cell>
          <cell r="C226" t="str">
            <v>CARCAMO NUÑEZ</v>
          </cell>
          <cell r="D226" t="str">
            <v>franklin.carcamo@cundinamarca.gov.co</v>
          </cell>
          <cell r="E226" t="str">
            <v>M</v>
          </cell>
          <cell r="G226" t="str">
            <v>N/A</v>
          </cell>
          <cell r="H226" t="str">
            <v>PROFESIONAL UNIVERSITARIO</v>
          </cell>
          <cell r="I226" t="str">
            <v>SECRETARÍA DEL AMBIENTE</v>
          </cell>
        </row>
        <row r="227">
          <cell r="A227">
            <v>41556902</v>
          </cell>
          <cell r="B227" t="str">
            <v>DORA CECILIA</v>
          </cell>
          <cell r="C227" t="str">
            <v>CARDENAS</v>
          </cell>
          <cell r="D227" t="str">
            <v>dora.cardenas@cundinamarca.gov.co</v>
          </cell>
          <cell r="E227" t="str">
            <v>F</v>
          </cell>
          <cell r="G227" t="str">
            <v>N/A</v>
          </cell>
          <cell r="H227" t="str">
            <v>AUXILIAR ADMINISTRATIVO</v>
          </cell>
          <cell r="I227" t="str">
            <v>SECRETARÍA DE HACIENDA</v>
          </cell>
        </row>
        <row r="228">
          <cell r="A228">
            <v>3032054</v>
          </cell>
          <cell r="B228" t="str">
            <v>JOSE BENITO</v>
          </cell>
          <cell r="C228" t="str">
            <v>CARDENAS BARRETO</v>
          </cell>
          <cell r="D228" t="str">
            <v>josebenito.cardenas@cundinamarca.gov.co</v>
          </cell>
          <cell r="E228" t="str">
            <v>M</v>
          </cell>
          <cell r="G228" t="str">
            <v>N/A</v>
          </cell>
          <cell r="H228" t="str">
            <v>AUXILIAR ADMINISTRATIVO</v>
          </cell>
          <cell r="I228" t="str">
            <v>SECRETARÍA DE HACIENDA</v>
          </cell>
        </row>
        <row r="229">
          <cell r="A229">
            <v>4145106</v>
          </cell>
          <cell r="B229" t="str">
            <v>JORGE ARTURO</v>
          </cell>
          <cell r="C229" t="str">
            <v>CARDENAS BERMUDEZ</v>
          </cell>
          <cell r="D229" t="str">
            <v>jorge.cardenas@cundinamarca.gov.co</v>
          </cell>
          <cell r="E229" t="str">
            <v>M</v>
          </cell>
          <cell r="G229" t="str">
            <v>N/A</v>
          </cell>
          <cell r="H229" t="str">
            <v>PROFESIONAL UNIVERSITARIO</v>
          </cell>
          <cell r="I229" t="str">
            <v>SECRETARÍA DE HACIENDA</v>
          </cell>
        </row>
        <row r="230">
          <cell r="A230">
            <v>79102786</v>
          </cell>
          <cell r="B230" t="str">
            <v>JOSE LUIS</v>
          </cell>
          <cell r="C230" t="str">
            <v>CARDENAS CARVAJAL</v>
          </cell>
          <cell r="D230" t="str">
            <v>jose.cardenas@cundinamarca.gov.co</v>
          </cell>
          <cell r="E230" t="str">
            <v>M</v>
          </cell>
          <cell r="G230" t="str">
            <v>N/A</v>
          </cell>
          <cell r="H230" t="str">
            <v>PROFESIONAL UNIVERSITARIO</v>
          </cell>
          <cell r="I230" t="str">
            <v>SECRETARÍA DE SALUD</v>
          </cell>
        </row>
        <row r="231">
          <cell r="A231">
            <v>80384279</v>
          </cell>
          <cell r="B231" t="str">
            <v>JESUS ALBERTO</v>
          </cell>
          <cell r="C231" t="str">
            <v>CARDENAS CHAVES</v>
          </cell>
          <cell r="D231" t="str">
            <v>jesus.cardenas@cundinamarca.gov.co</v>
          </cell>
          <cell r="E231" t="str">
            <v>M</v>
          </cell>
          <cell r="G231" t="str">
            <v>N/A</v>
          </cell>
          <cell r="H231" t="str">
            <v>CONDUCTOR MECANICO</v>
          </cell>
          <cell r="I231" t="str">
            <v>DESPACHO DEL GOBERNADOR</v>
          </cell>
        </row>
        <row r="232">
          <cell r="A232">
            <v>20584953</v>
          </cell>
          <cell r="B232" t="str">
            <v>YOLANDA</v>
          </cell>
          <cell r="C232" t="str">
            <v>CARDENAS GARZON</v>
          </cell>
          <cell r="D232" t="str">
            <v>yolanda.cardenas@cundinamarca.gov.co</v>
          </cell>
          <cell r="E232" t="str">
            <v>F</v>
          </cell>
          <cell r="G232" t="str">
            <v>N/A</v>
          </cell>
          <cell r="H232" t="str">
            <v>TECNICO OPERATIVO</v>
          </cell>
          <cell r="I232" t="str">
            <v>SECRETARÍA DE LA FUNCIÓN PÚBLICA</v>
          </cell>
        </row>
        <row r="233">
          <cell r="A233">
            <v>3085284</v>
          </cell>
          <cell r="B233" t="str">
            <v>EFRAIN</v>
          </cell>
          <cell r="C233" t="str">
            <v>CARDENAS ORTEGA</v>
          </cell>
          <cell r="D233" t="str">
            <v>efrain.cardenas@cundinamarca.gov.co</v>
          </cell>
          <cell r="E233" t="str">
            <v>M</v>
          </cell>
          <cell r="G233" t="str">
            <v>N/A</v>
          </cell>
          <cell r="H233" t="str">
            <v>TECNICO OPERATIVO</v>
          </cell>
          <cell r="I233" t="str">
            <v>SECRETARÍA DE SALUD</v>
          </cell>
        </row>
        <row r="234">
          <cell r="A234">
            <v>39542426</v>
          </cell>
          <cell r="B234" t="str">
            <v>CLARA ELIZABETH</v>
          </cell>
          <cell r="C234" t="str">
            <v>CARDENAS PAEZ</v>
          </cell>
          <cell r="D234" t="str">
            <v>clara.cardenas@cundinamarca.gov.co</v>
          </cell>
          <cell r="E234" t="str">
            <v>F</v>
          </cell>
          <cell r="G234" t="str">
            <v>N/A</v>
          </cell>
          <cell r="H234" t="str">
            <v>PROFESIONAL UNIVERSITARIO</v>
          </cell>
          <cell r="I234" t="str">
            <v>SECRETARÍA DE HACIENDA</v>
          </cell>
        </row>
        <row r="235">
          <cell r="A235">
            <v>35393962</v>
          </cell>
          <cell r="B235" t="str">
            <v>INGRID CAROLINA</v>
          </cell>
          <cell r="C235" t="str">
            <v>CARDENAS QUINTERO</v>
          </cell>
          <cell r="D235" t="str">
            <v>iccardenas@cundinamarca.gov.co</v>
          </cell>
          <cell r="E235" t="str">
            <v>F</v>
          </cell>
          <cell r="G235" t="str">
            <v>N/A</v>
          </cell>
          <cell r="H235" t="str">
            <v>PROFESIONAL UNIVERSITARIO</v>
          </cell>
          <cell r="I235" t="str">
            <v>SECRETARÍA DE EDUCACIÓN</v>
          </cell>
        </row>
        <row r="236">
          <cell r="A236">
            <v>11450411</v>
          </cell>
          <cell r="B236" t="str">
            <v>JUAN MIGUEL</v>
          </cell>
          <cell r="C236" t="str">
            <v>CARDENAS RESTREPO</v>
          </cell>
          <cell r="D236" t="str">
            <v>juan.cardenas@cundinamarca.gov.co</v>
          </cell>
          <cell r="E236" t="str">
            <v>M</v>
          </cell>
          <cell r="G236" t="str">
            <v>N/A</v>
          </cell>
          <cell r="H236" t="str">
            <v>PROFESIONAL UNIVERSITARIO</v>
          </cell>
          <cell r="I236" t="str">
            <v>SECRETARÍA DE HACIENDA</v>
          </cell>
        </row>
        <row r="237">
          <cell r="A237">
            <v>1073150951</v>
          </cell>
          <cell r="B237" t="str">
            <v>DEIMY CATALINA</v>
          </cell>
          <cell r="C237" t="str">
            <v>CARDENAS TORRES</v>
          </cell>
          <cell r="D237" t="str">
            <v>catalina.cardenas@cundinamarca.gov.co</v>
          </cell>
          <cell r="E237" t="str">
            <v>F</v>
          </cell>
          <cell r="G237" t="str">
            <v>N/A</v>
          </cell>
          <cell r="H237" t="str">
            <v>PROFESIONAL ESPECIALIZADO</v>
          </cell>
          <cell r="I237" t="str">
            <v>SECRETARÍA DE SALUD</v>
          </cell>
        </row>
        <row r="238">
          <cell r="A238">
            <v>16834366</v>
          </cell>
          <cell r="B238" t="str">
            <v>CESAR OVEIMAR</v>
          </cell>
          <cell r="C238" t="str">
            <v>CARDONA CARDONA</v>
          </cell>
          <cell r="D238" t="str">
            <v>cesar.cardona@cundinamarca.gov.co</v>
          </cell>
          <cell r="E238" t="str">
            <v>M</v>
          </cell>
          <cell r="G238" t="str">
            <v>N/A</v>
          </cell>
          <cell r="H238" t="str">
            <v>ASESOR</v>
          </cell>
          <cell r="I238" t="str">
            <v>DESPACHO DEL GOBERNADOR</v>
          </cell>
        </row>
        <row r="239">
          <cell r="A239">
            <v>35394202</v>
          </cell>
          <cell r="B239" t="str">
            <v>NORMA LUCRECIA</v>
          </cell>
          <cell r="C239" t="str">
            <v>CARDOZO AGUDELO</v>
          </cell>
          <cell r="D239" t="str">
            <v>norma.cardozo@cundinamarca.gov.co</v>
          </cell>
          <cell r="E239" t="str">
            <v>F</v>
          </cell>
          <cell r="G239" t="str">
            <v>N/A</v>
          </cell>
          <cell r="H239" t="str">
            <v>ASESOR</v>
          </cell>
          <cell r="I239" t="str">
            <v>SECRETARÍA DE SALUD</v>
          </cell>
        </row>
        <row r="240">
          <cell r="A240">
            <v>79607763</v>
          </cell>
          <cell r="B240" t="str">
            <v>JOHN JAIRO</v>
          </cell>
          <cell r="C240" t="str">
            <v>CARMONA CUERVO</v>
          </cell>
          <cell r="D240" t="str">
            <v>john.carmona@cundinamarca.gov.co</v>
          </cell>
          <cell r="E240" t="str">
            <v>M</v>
          </cell>
          <cell r="G240" t="str">
            <v>N/A</v>
          </cell>
          <cell r="H240" t="str">
            <v>PROFESIONAL UNIVERSITARIO</v>
          </cell>
          <cell r="I240" t="str">
            <v>DESPACHO DEL GOBERNADOR</v>
          </cell>
        </row>
        <row r="241">
          <cell r="A241">
            <v>80791558</v>
          </cell>
          <cell r="B241" t="str">
            <v>OSCAR JAVIER</v>
          </cell>
          <cell r="C241" t="str">
            <v>CARO GUEVARA</v>
          </cell>
          <cell r="D241" t="str">
            <v>oscar.caro@cundinamarca.gov.co</v>
          </cell>
          <cell r="E241" t="str">
            <v>M</v>
          </cell>
          <cell r="G241" t="str">
            <v>N/A</v>
          </cell>
          <cell r="H241" t="str">
            <v>AUXILIAR ADMINISTRATIVO</v>
          </cell>
          <cell r="I241" t="str">
            <v>SECRETARÍA DE TECNOLOGÍAS DE LA INFORMACIÓN Y LAS COMUNICACIONES</v>
          </cell>
        </row>
        <row r="242">
          <cell r="A242">
            <v>1071164701</v>
          </cell>
          <cell r="B242" t="str">
            <v>MONICA LIZETH</v>
          </cell>
          <cell r="C242" t="str">
            <v>CARRANZA AVELLANEDA</v>
          </cell>
          <cell r="D242" t="str">
            <v>monica.carranza@cundinamarca.gov.co</v>
          </cell>
          <cell r="E242" t="str">
            <v>F</v>
          </cell>
          <cell r="G242" t="str">
            <v>N/A</v>
          </cell>
          <cell r="H242" t="str">
            <v>TECNICO OPERATIVO</v>
          </cell>
          <cell r="I242" t="str">
            <v>SECRETARÍA DE COMPETITIVIDAD Y DESARROLLO ECONÓMICO</v>
          </cell>
        </row>
        <row r="243">
          <cell r="A243">
            <v>20369349</v>
          </cell>
          <cell r="B243" t="str">
            <v>MIREYA</v>
          </cell>
          <cell r="C243" t="str">
            <v>CARRASCO HERNANDEZ</v>
          </cell>
          <cell r="D243" t="str">
            <v>mireya.carrasco@cundinamarca.gov.co</v>
          </cell>
          <cell r="E243" t="str">
            <v>F</v>
          </cell>
          <cell r="G243" t="str">
            <v>N/A</v>
          </cell>
          <cell r="H243" t="str">
            <v>PROFESIONAL UNIVERSITARIO</v>
          </cell>
          <cell r="I243" t="str">
            <v>SECRETARÍA DE GOBIERNO</v>
          </cell>
        </row>
        <row r="244">
          <cell r="A244">
            <v>20369198</v>
          </cell>
          <cell r="B244" t="str">
            <v>YANCLY LILIA</v>
          </cell>
          <cell r="C244" t="str">
            <v>CARRASCO HERNANDEZ</v>
          </cell>
          <cell r="D244" t="str">
            <v>yancly.carrasco@cundinamarca.gov.co</v>
          </cell>
          <cell r="E244" t="str">
            <v>F</v>
          </cell>
          <cell r="G244" t="str">
            <v>N/A</v>
          </cell>
          <cell r="H244" t="str">
            <v>PROFESIONAL UNIVERSITARIO</v>
          </cell>
          <cell r="I244" t="str">
            <v>SECRETARÍA DE AGRICULTURA Y DESARROLLO RURAL</v>
          </cell>
        </row>
        <row r="245">
          <cell r="A245">
            <v>79107209</v>
          </cell>
          <cell r="B245" t="str">
            <v>ALFONSO</v>
          </cell>
          <cell r="C245" t="str">
            <v>CARREÑO SUAREZ</v>
          </cell>
          <cell r="D245" t="str">
            <v>alfonso.carreno@cundinamarca.gov.co</v>
          </cell>
          <cell r="E245" t="str">
            <v>M</v>
          </cell>
          <cell r="G245" t="str">
            <v>N/A</v>
          </cell>
          <cell r="H245" t="str">
            <v>PROFESIONAL ESPECIALIZADO</v>
          </cell>
          <cell r="I245" t="str">
            <v>SECRETARÍA DE HÁBITAT Y VIVIENDA</v>
          </cell>
        </row>
        <row r="246">
          <cell r="A246">
            <v>51840131</v>
          </cell>
          <cell r="B246" t="str">
            <v>AMPARO</v>
          </cell>
          <cell r="C246" t="str">
            <v>CARRILLO IZQUIERDO</v>
          </cell>
          <cell r="D246" t="str">
            <v>amparo.carrillo@cundinamarca.gov.co</v>
          </cell>
          <cell r="E246" t="str">
            <v>F</v>
          </cell>
          <cell r="G246" t="str">
            <v>N/A</v>
          </cell>
          <cell r="H246" t="str">
            <v>PROFESIONAL UNIVERSITARIO</v>
          </cell>
          <cell r="I246" t="str">
            <v>SECRETARÍA DEL AMBIENTE</v>
          </cell>
        </row>
        <row r="247">
          <cell r="A247">
            <v>11410155</v>
          </cell>
          <cell r="B247" t="str">
            <v>MAURICIO</v>
          </cell>
          <cell r="C247" t="str">
            <v>CARRILLO LOPEZ</v>
          </cell>
          <cell r="D247" t="str">
            <v>mauricio.carrillo@cundinamarca.gov.co</v>
          </cell>
          <cell r="E247" t="str">
            <v>M</v>
          </cell>
          <cell r="G247" t="str">
            <v>N/A</v>
          </cell>
          <cell r="H247" t="str">
            <v>ASESOR</v>
          </cell>
          <cell r="I247" t="str">
            <v>SECRETARÍA JURÍDICA</v>
          </cell>
        </row>
        <row r="248">
          <cell r="A248">
            <v>35525228</v>
          </cell>
          <cell r="B248" t="str">
            <v>MARTHA HAYDEE</v>
          </cell>
          <cell r="C248" t="str">
            <v>CARRILLO SIERRA</v>
          </cell>
          <cell r="D248" t="str">
            <v>martha.carrillo@cundinamarca.gov.co</v>
          </cell>
          <cell r="E248" t="str">
            <v>F</v>
          </cell>
          <cell r="G248" t="str">
            <v>N/A</v>
          </cell>
          <cell r="H248" t="str">
            <v>PROFESIONAL ESPECIALIZADO</v>
          </cell>
          <cell r="I248" t="str">
            <v>SECRETARÍA DE SALUD</v>
          </cell>
        </row>
        <row r="249">
          <cell r="A249">
            <v>79634408</v>
          </cell>
          <cell r="B249" t="str">
            <v>CESAR AUGUSTO</v>
          </cell>
          <cell r="C249" t="str">
            <v>CARRILLO VEGA</v>
          </cell>
          <cell r="D249" t="str">
            <v>cesar.carrillo@cundinamarca.gov.co</v>
          </cell>
          <cell r="E249" t="str">
            <v>M</v>
          </cell>
          <cell r="G249" t="str">
            <v>N/A</v>
          </cell>
          <cell r="H249" t="str">
            <v>SECRETARIO DE DESPACHO</v>
          </cell>
          <cell r="I249" t="str">
            <v>SECRETARÍA DE PLANEACIÓN</v>
          </cell>
        </row>
        <row r="250">
          <cell r="A250">
            <v>1069852862</v>
          </cell>
          <cell r="B250" t="str">
            <v>YANNY LUGDY</v>
          </cell>
          <cell r="C250" t="str">
            <v>CARRION PEDRAZA</v>
          </cell>
          <cell r="D250" t="str">
            <v>yanny.carrion@cundinamarca.gov.co</v>
          </cell>
          <cell r="E250" t="str">
            <v>F</v>
          </cell>
          <cell r="G250" t="str">
            <v>N/A</v>
          </cell>
          <cell r="H250" t="str">
            <v>AUXILIAR ADMINISTRATIVO</v>
          </cell>
          <cell r="I250" t="str">
            <v>SECRETARÍA DE HÁBITAT Y VIVIENDA</v>
          </cell>
        </row>
        <row r="251">
          <cell r="A251">
            <v>1069852983</v>
          </cell>
          <cell r="B251" t="str">
            <v>YENCY MARIANA</v>
          </cell>
          <cell r="C251" t="str">
            <v>CARRION PEDRAZA</v>
          </cell>
          <cell r="D251" t="str">
            <v>yency.carrion@cundinamarca.gov.co</v>
          </cell>
          <cell r="E251" t="str">
            <v>F</v>
          </cell>
          <cell r="G251" t="str">
            <v>N/A</v>
          </cell>
          <cell r="H251" t="str">
            <v>SECRETARIO EJECUTIVO</v>
          </cell>
          <cell r="I251" t="str">
            <v>SECRETARÍA DE TRANSPORTE Y MOVILIDAD</v>
          </cell>
        </row>
        <row r="252">
          <cell r="A252">
            <v>80074287</v>
          </cell>
          <cell r="B252" t="str">
            <v>ANDRES GUILLERMO</v>
          </cell>
          <cell r="C252" t="str">
            <v>CARVAJAL RIVEROS</v>
          </cell>
          <cell r="D252" t="str">
            <v>andres.carvajal@cundinamarca.gov.co</v>
          </cell>
          <cell r="E252" t="str">
            <v>M</v>
          </cell>
          <cell r="G252" t="str">
            <v>N/A</v>
          </cell>
          <cell r="H252" t="str">
            <v>PROFESIONAL UNIVERSITARIO</v>
          </cell>
          <cell r="I252" t="str">
            <v>DESPACHO DEL GOBERNADOR</v>
          </cell>
        </row>
        <row r="253">
          <cell r="A253">
            <v>80497452</v>
          </cell>
          <cell r="B253" t="str">
            <v>MANUEL DARIO</v>
          </cell>
          <cell r="C253" t="str">
            <v>CARVAJAL TRILLOS</v>
          </cell>
          <cell r="D253" t="str">
            <v>manuel.carvajal@cundinamarca.gov.co</v>
          </cell>
          <cell r="E253" t="str">
            <v>M</v>
          </cell>
          <cell r="G253" t="str">
            <v>N/A</v>
          </cell>
          <cell r="H253" t="str">
            <v>SECRETARIO DE DESPACHO</v>
          </cell>
          <cell r="I253" t="str">
            <v>DESPACHO DEL GOBERNADOR</v>
          </cell>
        </row>
        <row r="254">
          <cell r="A254">
            <v>1073689886</v>
          </cell>
          <cell r="B254" t="str">
            <v>ERIKA XIOMARA</v>
          </cell>
          <cell r="C254" t="str">
            <v>CASALLAS FORERO</v>
          </cell>
          <cell r="D254" t="str">
            <v>erika.casallas@cundinamarca.gov.co</v>
          </cell>
          <cell r="E254" t="str">
            <v>F</v>
          </cell>
          <cell r="G254" t="str">
            <v>N/A</v>
          </cell>
          <cell r="H254" t="str">
            <v>AUXILIAR ADMINISTRATIVO</v>
          </cell>
          <cell r="I254" t="str">
            <v>SECRETARÍA DE LA MUJER Y EQUIDAD DE GÉNERO.</v>
          </cell>
        </row>
        <row r="255">
          <cell r="A255">
            <v>80432438</v>
          </cell>
          <cell r="B255" t="str">
            <v>NELSON  ALFREDO</v>
          </cell>
          <cell r="C255" t="str">
            <v>CASAS SANABRIA</v>
          </cell>
          <cell r="D255" t="str">
            <v>nacasas@cundinamarca.gov.co</v>
          </cell>
          <cell r="E255" t="str">
            <v>M</v>
          </cell>
          <cell r="G255" t="str">
            <v>N/A</v>
          </cell>
          <cell r="H255" t="str">
            <v>TECNICO OPERATIVO</v>
          </cell>
          <cell r="I255" t="str">
            <v>SECRETARÍA DE TECNOLOGÍAS DE LA INFORMACIÓN Y LAS COMUNICACIONES</v>
          </cell>
        </row>
        <row r="256">
          <cell r="A256">
            <v>51900471</v>
          </cell>
          <cell r="B256" t="str">
            <v>MARIA DORIS</v>
          </cell>
          <cell r="C256" t="str">
            <v>CASAS UBAQUE</v>
          </cell>
          <cell r="D256" t="str">
            <v>maria.casas@cundinamarca.gov.co</v>
          </cell>
          <cell r="E256" t="str">
            <v>F</v>
          </cell>
          <cell r="G256" t="str">
            <v>N/A</v>
          </cell>
          <cell r="H256" t="str">
            <v>PROFESIONAL UNIVERSITARIO</v>
          </cell>
          <cell r="I256" t="str">
            <v>SECRETARÍA JURÍDICA</v>
          </cell>
        </row>
        <row r="257">
          <cell r="A257">
            <v>39613621</v>
          </cell>
          <cell r="B257" t="str">
            <v>LUZ MARINA</v>
          </cell>
          <cell r="C257" t="str">
            <v>CASCAVITA PRADA</v>
          </cell>
          <cell r="D257" t="str">
            <v>luz.cascavita@cundinamarca.gov.co</v>
          </cell>
          <cell r="E257" t="str">
            <v>F</v>
          </cell>
          <cell r="G257" t="str">
            <v>N/A</v>
          </cell>
          <cell r="H257" t="str">
            <v>PROFESIONAL ESPECIALIZADO</v>
          </cell>
          <cell r="I257" t="str">
            <v>DESPACHO DEL GOBERNADOR</v>
          </cell>
        </row>
        <row r="258">
          <cell r="A258">
            <v>20686219</v>
          </cell>
          <cell r="B258" t="str">
            <v>INES SAGRARIO</v>
          </cell>
          <cell r="C258" t="str">
            <v>CASTAÑEDA ALARCON</v>
          </cell>
          <cell r="D258" t="str">
            <v>ines.castaneda@cundinamarca.gov.co</v>
          </cell>
          <cell r="E258" t="str">
            <v>F</v>
          </cell>
          <cell r="G258" t="str">
            <v>N/A</v>
          </cell>
          <cell r="H258" t="str">
            <v>TECNICO OPERATIVO</v>
          </cell>
          <cell r="I258" t="str">
            <v>SECRETARÍA DE SALUD</v>
          </cell>
        </row>
        <row r="259">
          <cell r="A259">
            <v>23350109</v>
          </cell>
          <cell r="B259" t="str">
            <v>TERESITA DE JESUS</v>
          </cell>
          <cell r="C259" t="str">
            <v>CASTAÑEDA APONTE</v>
          </cell>
          <cell r="D259" t="str">
            <v>teresita.castaneda@cundinamarca.gov.co</v>
          </cell>
          <cell r="E259" t="str">
            <v>F</v>
          </cell>
          <cell r="G259" t="str">
            <v>N/A</v>
          </cell>
          <cell r="H259" t="str">
            <v>PROFESIONAL ESPECIALIZADO</v>
          </cell>
          <cell r="I259" t="str">
            <v>SECRETARÍA DE SALUD</v>
          </cell>
        </row>
        <row r="260">
          <cell r="A260">
            <v>80415636</v>
          </cell>
          <cell r="B260" t="str">
            <v>CARLOS ALBERTO</v>
          </cell>
          <cell r="C260" t="str">
            <v>CASTAÑEDA DE AZA</v>
          </cell>
          <cell r="D260" t="str">
            <v>carlosalberto.castaneda@cundinamarca.gov.co</v>
          </cell>
          <cell r="E260" t="str">
            <v>M</v>
          </cell>
          <cell r="G260" t="str">
            <v>N/A</v>
          </cell>
          <cell r="H260" t="str">
            <v>CONDUCTOR MECANICO</v>
          </cell>
          <cell r="I260" t="str">
            <v>DESPACHO DEL GOBERNADOR</v>
          </cell>
        </row>
        <row r="261">
          <cell r="A261">
            <v>80281102</v>
          </cell>
          <cell r="B261" t="str">
            <v>CARLOS GERSAIN</v>
          </cell>
          <cell r="C261" t="str">
            <v>CASTAÑEDA LEON</v>
          </cell>
          <cell r="D261" t="str">
            <v>gersain.castaneda@cundinamarca.gov.co</v>
          </cell>
          <cell r="E261" t="str">
            <v>M</v>
          </cell>
          <cell r="G261" t="str">
            <v>N/A</v>
          </cell>
          <cell r="H261" t="str">
            <v>AUXILIAR ADMINISTRATIVO</v>
          </cell>
          <cell r="I261" t="str">
            <v>SECRETARÍA DE AGRICULTURA Y DESARROLLO RURAL</v>
          </cell>
        </row>
        <row r="262">
          <cell r="A262">
            <v>1032432102</v>
          </cell>
          <cell r="B262" t="str">
            <v>FREDY ALEXANDER</v>
          </cell>
          <cell r="C262" t="str">
            <v>CASTAÑEDA MORENO</v>
          </cell>
          <cell r="D262" t="str">
            <v>fredyalexander.castaneda@cundinamarca.gov.co</v>
          </cell>
          <cell r="E262" t="str">
            <v>M</v>
          </cell>
          <cell r="G262" t="str">
            <v>N/A</v>
          </cell>
          <cell r="H262" t="str">
            <v>PROFESIONAL UNIVERSITARIO</v>
          </cell>
          <cell r="I262" t="str">
            <v>SECRETARÍA DE EDUCACIÓN</v>
          </cell>
        </row>
        <row r="263">
          <cell r="A263">
            <v>20715267</v>
          </cell>
          <cell r="B263" t="str">
            <v>ESPERANZA</v>
          </cell>
          <cell r="C263" t="str">
            <v>CASTAÑEDA NEIVA</v>
          </cell>
          <cell r="D263" t="str">
            <v>esperanza.castaneda@cundinamarca.gov.co</v>
          </cell>
          <cell r="E263" t="str">
            <v>F</v>
          </cell>
          <cell r="G263" t="str">
            <v>N/A</v>
          </cell>
          <cell r="H263" t="str">
            <v>ASESOR</v>
          </cell>
          <cell r="I263" t="str">
            <v>SECRETARÍA DE SALUD</v>
          </cell>
        </row>
        <row r="264">
          <cell r="A264">
            <v>39568032</v>
          </cell>
          <cell r="B264" t="str">
            <v>LUZ MARIBEL</v>
          </cell>
          <cell r="C264" t="str">
            <v>CASTAÑEDA ÑUSTES</v>
          </cell>
          <cell r="D264" t="str">
            <v>luz.castaneda@cundinamarca.gov.co</v>
          </cell>
          <cell r="E264" t="str">
            <v>F</v>
          </cell>
          <cell r="G264" t="str">
            <v>N/A</v>
          </cell>
          <cell r="H264" t="str">
            <v>PROFESIONAL UNIVERSITARIO</v>
          </cell>
          <cell r="I264" t="str">
            <v>SECRETARÍA DE SALUD</v>
          </cell>
        </row>
        <row r="265">
          <cell r="A265">
            <v>3195910</v>
          </cell>
          <cell r="B265" t="str">
            <v>JESUS ALFREDO</v>
          </cell>
          <cell r="C265" t="str">
            <v>CASTAÑEDA ORTIZ</v>
          </cell>
          <cell r="D265" t="str">
            <v>jesus.castaneda@cundinamarca.gov.co</v>
          </cell>
          <cell r="E265" t="str">
            <v>M</v>
          </cell>
          <cell r="G265" t="str">
            <v>N/A</v>
          </cell>
          <cell r="H265" t="str">
            <v>CONDUCTOR MECANICO</v>
          </cell>
          <cell r="I265" t="str">
            <v>SECRETARÍA DE MINAS, ENERGÍA Y GAS</v>
          </cell>
        </row>
        <row r="266">
          <cell r="A266">
            <v>35421927</v>
          </cell>
          <cell r="B266" t="str">
            <v>AURA BIBIANA</v>
          </cell>
          <cell r="C266" t="str">
            <v>CASTAÑEDA RIOS</v>
          </cell>
          <cell r="D266" t="str">
            <v>abcastaneda@cundinamarca.gov.co</v>
          </cell>
          <cell r="E266" t="str">
            <v>F</v>
          </cell>
          <cell r="G266" t="str">
            <v>N/A</v>
          </cell>
          <cell r="H266" t="str">
            <v>TECNICO OPERATIVO</v>
          </cell>
          <cell r="I266" t="str">
            <v>SECRETARÍA DE HACIENDA</v>
          </cell>
        </row>
        <row r="267">
          <cell r="A267">
            <v>80062327</v>
          </cell>
          <cell r="B267" t="str">
            <v>JADER MIGUEL</v>
          </cell>
          <cell r="C267" t="str">
            <v>CASTAÑEDA VANEGAS</v>
          </cell>
          <cell r="D267" t="str">
            <v>jader.castaneda@cundinamarca.gov.co</v>
          </cell>
          <cell r="E267" t="str">
            <v>M</v>
          </cell>
          <cell r="G267" t="str">
            <v>N/A</v>
          </cell>
          <cell r="H267" t="str">
            <v>PROFESIONAL UNIVERSITARIO</v>
          </cell>
          <cell r="I267" t="str">
            <v>SECRETARÍA DE HACIENDA</v>
          </cell>
        </row>
        <row r="268">
          <cell r="A268">
            <v>41777274</v>
          </cell>
          <cell r="B268" t="str">
            <v>SANDRA XENIA</v>
          </cell>
          <cell r="C268" t="str">
            <v>CASTAÑO DURANGO</v>
          </cell>
          <cell r="D268" t="str">
            <v>sandra.castano@cundinamarca.gov.co</v>
          </cell>
          <cell r="E268" t="str">
            <v>F</v>
          </cell>
          <cell r="G268" t="str">
            <v>N/A</v>
          </cell>
          <cell r="H268" t="str">
            <v>PROFESIONAL UNIVERSITARIO</v>
          </cell>
          <cell r="I268" t="str">
            <v>SECRETARÍA DE DESARROLLO E INCLUSIÓN SOCIAL</v>
          </cell>
        </row>
        <row r="269">
          <cell r="A269">
            <v>51939431</v>
          </cell>
          <cell r="B269" t="str">
            <v>NUBIA STELLA</v>
          </cell>
          <cell r="C269" t="str">
            <v>CASTAÑO SUAREZ</v>
          </cell>
          <cell r="D269" t="str">
            <v>nubia.castano@cundinamarca.gov.co</v>
          </cell>
          <cell r="E269" t="str">
            <v>F</v>
          </cell>
          <cell r="G269" t="str">
            <v>N/A</v>
          </cell>
          <cell r="H269" t="str">
            <v>SECRETARIO EJECUTIVO</v>
          </cell>
          <cell r="I269" t="str">
            <v>SECRETARÍA DE HACIENDA</v>
          </cell>
        </row>
        <row r="270">
          <cell r="A270">
            <v>53096797</v>
          </cell>
          <cell r="B270" t="str">
            <v>DIANA ALEXANDRA</v>
          </cell>
          <cell r="C270" t="str">
            <v>CASTELBLANCO PEÑA</v>
          </cell>
          <cell r="D270" t="str">
            <v>diana.castelblanco@cundinamarca.gov.co</v>
          </cell>
          <cell r="E270" t="str">
            <v>F</v>
          </cell>
          <cell r="G270" t="str">
            <v>N/A</v>
          </cell>
          <cell r="H270" t="str">
            <v>TECNICO OPERATIVO</v>
          </cell>
          <cell r="I270" t="str">
            <v>SECRETARÍA DE SALUD</v>
          </cell>
        </row>
        <row r="271">
          <cell r="A271">
            <v>20475955</v>
          </cell>
          <cell r="B271" t="str">
            <v>MARIENAR</v>
          </cell>
          <cell r="C271" t="str">
            <v>CASTELLANOS BARRAGAN</v>
          </cell>
          <cell r="D271" t="str">
            <v>marienar.castellanos@cundinamarca.gov.co</v>
          </cell>
          <cell r="E271" t="str">
            <v>F</v>
          </cell>
          <cell r="G271" t="str">
            <v>N/A</v>
          </cell>
          <cell r="H271" t="str">
            <v>PROFESIONAL UNIVERSITARIO</v>
          </cell>
          <cell r="I271" t="str">
            <v>SECRETARÍA DE HACIENDA</v>
          </cell>
        </row>
        <row r="272">
          <cell r="A272">
            <v>1069433770</v>
          </cell>
          <cell r="B272" t="str">
            <v>ELIANA MARCELA</v>
          </cell>
          <cell r="C272" t="str">
            <v>CASTELLANOS CRUZ</v>
          </cell>
          <cell r="D272" t="str">
            <v>eliana.castellanos@cundinamarca.gov.co</v>
          </cell>
          <cell r="E272" t="str">
            <v>F</v>
          </cell>
          <cell r="G272" t="str">
            <v>N/A</v>
          </cell>
          <cell r="H272" t="str">
            <v>PROFESIONAL UNIVERSITARIO</v>
          </cell>
          <cell r="I272" t="str">
            <v>SECRETARÍA DE AGRICULTURA Y DESARROLLO RURAL</v>
          </cell>
        </row>
        <row r="273">
          <cell r="A273">
            <v>1073159959</v>
          </cell>
          <cell r="B273" t="str">
            <v>TATIANA ALEXANDRA</v>
          </cell>
          <cell r="C273" t="str">
            <v>CASTIBLANCO BAUTISTA</v>
          </cell>
          <cell r="D273" t="str">
            <v>tatiana.castiblanco@cundinamarca.gov.co</v>
          </cell>
          <cell r="E273" t="str">
            <v>F</v>
          </cell>
          <cell r="G273" t="str">
            <v>N/A</v>
          </cell>
          <cell r="H273" t="str">
            <v>TECNICO OPERATIVO</v>
          </cell>
          <cell r="I273" t="str">
            <v>SECRETARÍA DE SALUD</v>
          </cell>
        </row>
        <row r="274">
          <cell r="A274">
            <v>35375539</v>
          </cell>
          <cell r="B274" t="str">
            <v>MARTHA YOLANDA</v>
          </cell>
          <cell r="C274" t="str">
            <v>CASTIBLANCO CAICEDO</v>
          </cell>
          <cell r="D274" t="str">
            <v>martha.castiblanco@cundinamarca.gov.co</v>
          </cell>
          <cell r="E274" t="str">
            <v>F</v>
          </cell>
          <cell r="G274" t="str">
            <v>N/A</v>
          </cell>
          <cell r="H274" t="str">
            <v>TECNICO OPERATIVO</v>
          </cell>
          <cell r="I274" t="str">
            <v>SECRETARÍA DE HACIENDA</v>
          </cell>
        </row>
        <row r="275">
          <cell r="A275">
            <v>79297092</v>
          </cell>
          <cell r="B275" t="str">
            <v>PABLO ENRIQUE</v>
          </cell>
          <cell r="C275" t="str">
            <v>CASTIBLANCO CASTIBLANCO</v>
          </cell>
          <cell r="D275" t="str">
            <v>pablo.castiblanco@cundinamarca.gov.co</v>
          </cell>
          <cell r="E275" t="str">
            <v>M</v>
          </cell>
          <cell r="G275" t="str">
            <v>N/A</v>
          </cell>
          <cell r="H275" t="str">
            <v>CONDUCTOR MECANICO</v>
          </cell>
          <cell r="I275" t="str">
            <v>SECRETARÍA GENERAL</v>
          </cell>
        </row>
        <row r="276">
          <cell r="A276">
            <v>23498763</v>
          </cell>
          <cell r="B276" t="str">
            <v>SONIA DEL PILAR</v>
          </cell>
          <cell r="C276" t="str">
            <v>CASTIBLANCO MAHECHA</v>
          </cell>
          <cell r="D276" t="str">
            <v>sonia.castiblanco@cundinamarca.gov.co</v>
          </cell>
          <cell r="E276" t="str">
            <v>F</v>
          </cell>
          <cell r="G276" t="str">
            <v>N/A</v>
          </cell>
          <cell r="H276" t="str">
            <v>PROFESIONAL UNIVERSITARIO</v>
          </cell>
          <cell r="I276" t="str">
            <v>SECRETARÍA DE EDUCACIÓN</v>
          </cell>
        </row>
        <row r="277">
          <cell r="A277">
            <v>1070946179</v>
          </cell>
          <cell r="B277" t="str">
            <v>LYDA JULIETH</v>
          </cell>
          <cell r="C277" t="str">
            <v>CASTIBLANCO MORA</v>
          </cell>
          <cell r="D277" t="str">
            <v>lyda.castiblanco@cundinamarca.gov.co</v>
          </cell>
          <cell r="E277" t="str">
            <v>F</v>
          </cell>
          <cell r="G277" t="str">
            <v>N/A</v>
          </cell>
          <cell r="H277" t="str">
            <v>PROFESIONAL UNIVERSITARIO</v>
          </cell>
          <cell r="I277" t="str">
            <v>SECRETARÍA DE EDUCACIÓN</v>
          </cell>
        </row>
        <row r="278">
          <cell r="A278">
            <v>19285194</v>
          </cell>
          <cell r="B278" t="str">
            <v>LUIS  CARLOS</v>
          </cell>
          <cell r="C278" t="str">
            <v>CASTILLO AMAYA</v>
          </cell>
          <cell r="D278" t="str">
            <v>Luis.Castillo@cundinamarca.gov.co</v>
          </cell>
          <cell r="E278" t="str">
            <v>M</v>
          </cell>
          <cell r="G278" t="str">
            <v>N/A</v>
          </cell>
          <cell r="H278" t="str">
            <v>TECNICO OPERATIVO</v>
          </cell>
          <cell r="I278" t="str">
            <v>SECRETARÍA DE HACIENDA</v>
          </cell>
        </row>
        <row r="279">
          <cell r="A279">
            <v>20904507</v>
          </cell>
          <cell r="B279" t="str">
            <v>LIBIA ELVIRA</v>
          </cell>
          <cell r="C279" t="str">
            <v>CASTILLO BERNAL</v>
          </cell>
          <cell r="D279" t="str">
            <v>libia.castillo@cundinamarca.gov.co</v>
          </cell>
          <cell r="E279" t="str">
            <v>F</v>
          </cell>
          <cell r="G279" t="str">
            <v>N/A</v>
          </cell>
          <cell r="H279" t="str">
            <v>PROFESIONAL UNIVERSITARIO</v>
          </cell>
          <cell r="I279" t="str">
            <v>SECRETARÍA DE SALUD</v>
          </cell>
        </row>
        <row r="280">
          <cell r="A280">
            <v>21057701</v>
          </cell>
          <cell r="B280" t="str">
            <v>BLANCA STELLA</v>
          </cell>
          <cell r="C280" t="str">
            <v>CASTILLO CONTRERAS</v>
          </cell>
          <cell r="D280" t="str">
            <v>blanca.castillo@cundinamarca.gov.co</v>
          </cell>
          <cell r="E280" t="str">
            <v>F</v>
          </cell>
          <cell r="G280" t="str">
            <v>N/A</v>
          </cell>
          <cell r="H280" t="str">
            <v>PROFESIONAL ESPECIALIZADO</v>
          </cell>
          <cell r="I280" t="str">
            <v>SECRETARÍA DE EDUCACIÓN</v>
          </cell>
        </row>
        <row r="281">
          <cell r="A281">
            <v>51969227</v>
          </cell>
          <cell r="B281" t="str">
            <v>SONIA MARITZA</v>
          </cell>
          <cell r="C281" t="str">
            <v>CASTILLO CUBILLOS</v>
          </cell>
          <cell r="D281" t="str">
            <v>sonia.castillo@cundinamarca.gov.co</v>
          </cell>
          <cell r="E281" t="str">
            <v>F</v>
          </cell>
          <cell r="G281" t="str">
            <v>N/A</v>
          </cell>
          <cell r="H281" t="str">
            <v>PROFESIONAL ESPECIALIZADO</v>
          </cell>
          <cell r="I281" t="str">
            <v>SECRETARÍA DE SALUD</v>
          </cell>
        </row>
        <row r="282">
          <cell r="A282">
            <v>51604762</v>
          </cell>
          <cell r="B282" t="str">
            <v>TULIA ESPERANZA</v>
          </cell>
          <cell r="C282" t="str">
            <v>CASTILLO CUBILLOS</v>
          </cell>
          <cell r="D282" t="str">
            <v>tulia.castillo@cundinamarca.gov.co</v>
          </cell>
          <cell r="E282" t="str">
            <v>F</v>
          </cell>
          <cell r="G282" t="str">
            <v>N/A</v>
          </cell>
          <cell r="H282" t="str">
            <v>TECNICO OPERATIVO</v>
          </cell>
          <cell r="I282" t="str">
            <v>SECRETARÍA DE PLANEACIÓN</v>
          </cell>
        </row>
        <row r="283">
          <cell r="A283">
            <v>20754020</v>
          </cell>
          <cell r="B283" t="str">
            <v>MARIELA</v>
          </cell>
          <cell r="C283" t="str">
            <v>CASTILLO GARZON</v>
          </cell>
          <cell r="D283" t="str">
            <v>mariela.castillo@cundinamarca.gov.co</v>
          </cell>
          <cell r="E283" t="str">
            <v>F</v>
          </cell>
          <cell r="G283" t="str">
            <v>N/A</v>
          </cell>
          <cell r="H283" t="str">
            <v>GERENTE</v>
          </cell>
          <cell r="I283" t="str">
            <v>SECRETARÍA DE DESARROLLO E INCLUSIÓN SOCIAL</v>
          </cell>
        </row>
        <row r="284">
          <cell r="A284">
            <v>80277520</v>
          </cell>
          <cell r="B284" t="str">
            <v>JOSE ALBEIRO</v>
          </cell>
          <cell r="C284" t="str">
            <v>CASTILLO MARTINEZ</v>
          </cell>
          <cell r="D284" t="str">
            <v>jose.castillo@cundinamarca.gov.co</v>
          </cell>
          <cell r="E284" t="str">
            <v>M</v>
          </cell>
          <cell r="G284" t="str">
            <v>N/A</v>
          </cell>
          <cell r="H284" t="str">
            <v>PROFESIONAL UNIVERSITARIO</v>
          </cell>
          <cell r="I284" t="str">
            <v>SECRETARÍA DE TRANSPORTE Y MOVILIDAD</v>
          </cell>
        </row>
        <row r="285">
          <cell r="A285">
            <v>51631152</v>
          </cell>
          <cell r="B285" t="str">
            <v>STELLA</v>
          </cell>
          <cell r="C285" t="str">
            <v>CASTILLO MORALES</v>
          </cell>
          <cell r="D285" t="str">
            <v>stella.castillo@cundinamarca.gov.co</v>
          </cell>
          <cell r="E285" t="str">
            <v>F</v>
          </cell>
          <cell r="G285" t="str">
            <v>N/A</v>
          </cell>
          <cell r="H285" t="str">
            <v>PROFESIONAL UNIVERSITARIO</v>
          </cell>
          <cell r="I285" t="str">
            <v>SECRETARÍA DE HÁBITAT Y VIVIENDA</v>
          </cell>
        </row>
        <row r="286">
          <cell r="A286">
            <v>51781416</v>
          </cell>
          <cell r="B286" t="str">
            <v>ELCY</v>
          </cell>
          <cell r="C286" t="str">
            <v>CASTILLO RIOS</v>
          </cell>
          <cell r="D286" t="str">
            <v>elcy.castillo@cundinamarca.gov.co</v>
          </cell>
          <cell r="E286" t="str">
            <v>F</v>
          </cell>
          <cell r="G286" t="str">
            <v>N/A</v>
          </cell>
          <cell r="H286" t="str">
            <v>PROFESIONAL UNIVERSITARIO</v>
          </cell>
          <cell r="I286" t="str">
            <v>SECRETARÍA DE EDUCACIÓN</v>
          </cell>
        </row>
        <row r="287">
          <cell r="A287">
            <v>53124216</v>
          </cell>
          <cell r="B287" t="str">
            <v>CARON ORIANNA</v>
          </cell>
          <cell r="C287" t="str">
            <v>CASTILLO RODRIGUEZ</v>
          </cell>
          <cell r="D287" t="str">
            <v>orianna.castillo@cundinamarca.gov.co</v>
          </cell>
          <cell r="E287" t="str">
            <v>F</v>
          </cell>
          <cell r="G287" t="str">
            <v>N/A</v>
          </cell>
          <cell r="H287" t="str">
            <v>PROFESIONAL UNIVERSITARIO</v>
          </cell>
          <cell r="I287" t="str">
            <v>SECRETARÍA DE DESARROLLO E INCLUSIÓN SOCIAL</v>
          </cell>
        </row>
        <row r="288">
          <cell r="A288">
            <v>35519830</v>
          </cell>
          <cell r="B288" t="str">
            <v>DORA ISABEL</v>
          </cell>
          <cell r="C288" t="str">
            <v>CASTRO ANZOLA</v>
          </cell>
          <cell r="D288" t="str">
            <v>dora.castro@cundinamarca.gov.co</v>
          </cell>
          <cell r="E288" t="str">
            <v>F</v>
          </cell>
          <cell r="G288" t="str">
            <v>N/A</v>
          </cell>
          <cell r="H288" t="str">
            <v>ASESOR</v>
          </cell>
          <cell r="I288" t="str">
            <v>SECRETARÍA DE GOBIERNO</v>
          </cell>
        </row>
        <row r="289">
          <cell r="A289">
            <v>316913</v>
          </cell>
          <cell r="B289" t="str">
            <v>JUAN BERNARDO</v>
          </cell>
          <cell r="C289" t="str">
            <v>CASTRO CASTILLO</v>
          </cell>
          <cell r="D289" t="str">
            <v>juan.castro@cundinamarca.gov.co</v>
          </cell>
          <cell r="E289" t="str">
            <v>M</v>
          </cell>
          <cell r="G289" t="str">
            <v>N/A</v>
          </cell>
          <cell r="H289" t="str">
            <v>PROFESIONAL UNIVERSITARIO</v>
          </cell>
          <cell r="I289" t="str">
            <v>SECRETARÍA DE SALUD</v>
          </cell>
        </row>
        <row r="290">
          <cell r="A290">
            <v>52114785</v>
          </cell>
          <cell r="B290" t="str">
            <v>MARIA ESPERANZA</v>
          </cell>
          <cell r="C290" t="str">
            <v>CASTRO ESPITIA</v>
          </cell>
          <cell r="D290" t="str">
            <v>mariaesperanza.castro@cundinamarca.gov.co</v>
          </cell>
          <cell r="E290" t="str">
            <v>F</v>
          </cell>
          <cell r="G290" t="str">
            <v>N/A</v>
          </cell>
          <cell r="H290" t="str">
            <v>AUXILIAR ADMINISTRATIVO</v>
          </cell>
          <cell r="I290" t="str">
            <v>SECRETARÍA DE EDUCACIÓN</v>
          </cell>
        </row>
        <row r="291">
          <cell r="A291">
            <v>80470264</v>
          </cell>
          <cell r="B291" t="str">
            <v>ELKIN MAURICIO</v>
          </cell>
          <cell r="C291" t="str">
            <v>CASTRO GARCIA</v>
          </cell>
          <cell r="D291" t="str">
            <v>elkin.castro@cundinamarca.gov.co</v>
          </cell>
          <cell r="E291" t="str">
            <v>M</v>
          </cell>
          <cell r="G291" t="str">
            <v>N/A</v>
          </cell>
          <cell r="H291" t="str">
            <v>TECNICO OPERATIVO</v>
          </cell>
          <cell r="I291" t="str">
            <v>SECRETARÍA DE SALUD</v>
          </cell>
        </row>
        <row r="292">
          <cell r="A292">
            <v>35404396</v>
          </cell>
          <cell r="B292" t="str">
            <v>CARMEN JULIA</v>
          </cell>
          <cell r="C292" t="str">
            <v>CASTRO HERNANDEZ</v>
          </cell>
          <cell r="D292" t="str">
            <v>julia.castro@cundinamarca.gov.co</v>
          </cell>
          <cell r="E292" t="str">
            <v>F</v>
          </cell>
          <cell r="G292" t="str">
            <v>N/A</v>
          </cell>
          <cell r="H292" t="str">
            <v>AUXILIAR ADMINISTRATIVO</v>
          </cell>
          <cell r="I292" t="str">
            <v>SECRETARÍA JURÍDICA</v>
          </cell>
        </row>
        <row r="293">
          <cell r="A293">
            <v>52350611</v>
          </cell>
          <cell r="B293" t="str">
            <v>PAULA MARCELA</v>
          </cell>
          <cell r="C293" t="str">
            <v>CASTRO RENDON</v>
          </cell>
          <cell r="D293" t="str">
            <v>paula.castro@cundinamarca.gov.co</v>
          </cell>
          <cell r="E293" t="str">
            <v>F</v>
          </cell>
          <cell r="G293" t="str">
            <v>N/A</v>
          </cell>
          <cell r="H293" t="str">
            <v>DIRECTOR TECNICO</v>
          </cell>
          <cell r="I293" t="str">
            <v>SECRETARÍA DE COMPETITIVIDAD Y DESARROLLO ECONÓMICO</v>
          </cell>
        </row>
        <row r="294">
          <cell r="A294">
            <v>39671658</v>
          </cell>
          <cell r="B294" t="str">
            <v>CLAUDIA MIREYA</v>
          </cell>
          <cell r="C294" t="str">
            <v>CASTRO REY</v>
          </cell>
          <cell r="D294" t="str">
            <v>claudiamireya.castro@cundinamarca.gov.co</v>
          </cell>
          <cell r="E294" t="str">
            <v>F</v>
          </cell>
          <cell r="G294" t="str">
            <v>N/A</v>
          </cell>
          <cell r="H294" t="str">
            <v>PROFESIONAL UNIVERSITARIO</v>
          </cell>
          <cell r="I294" t="str">
            <v>SECRETARÍA DE HACIENDA</v>
          </cell>
        </row>
        <row r="295">
          <cell r="A295">
            <v>1073158922</v>
          </cell>
          <cell r="B295" t="str">
            <v>YERSSI LILIANA</v>
          </cell>
          <cell r="C295" t="str">
            <v>CASTRO RINCON</v>
          </cell>
          <cell r="D295" t="str">
            <v>yerssi.castro@cundinamarca.gov.co</v>
          </cell>
          <cell r="E295" t="str">
            <v>F</v>
          </cell>
          <cell r="G295" t="str">
            <v>N/A</v>
          </cell>
          <cell r="H295" t="str">
            <v>PROFESIONAL UNIVERSITARIO</v>
          </cell>
          <cell r="I295" t="str">
            <v>SECRETARÍA DEL AMBIENTE</v>
          </cell>
        </row>
        <row r="296">
          <cell r="A296">
            <v>51965096</v>
          </cell>
          <cell r="B296" t="str">
            <v>MARIA MARCELA</v>
          </cell>
          <cell r="C296" t="str">
            <v>CASTRO RODRIGUEZ</v>
          </cell>
          <cell r="D296" t="str">
            <v>marcela.castro@cundinamarca.gov.co</v>
          </cell>
          <cell r="E296" t="str">
            <v>F</v>
          </cell>
          <cell r="G296" t="str">
            <v>N/A</v>
          </cell>
          <cell r="H296" t="str">
            <v>GERENTE</v>
          </cell>
          <cell r="I296" t="str">
            <v>SECRETARÍA DE AGRICULTURA Y DESARROLLO RURAL</v>
          </cell>
        </row>
        <row r="297">
          <cell r="A297">
            <v>3234071</v>
          </cell>
          <cell r="B297" t="str">
            <v>ARMANDO</v>
          </cell>
          <cell r="C297" t="str">
            <v>CAYCEDO MAHECHA</v>
          </cell>
          <cell r="D297" t="str">
            <v>armando.caycedo@cundinamarca.gov.co</v>
          </cell>
          <cell r="E297" t="str">
            <v>M</v>
          </cell>
          <cell r="G297" t="str">
            <v>N/A</v>
          </cell>
          <cell r="H297" t="str">
            <v>TECNICO OPERATIVO</v>
          </cell>
          <cell r="I297" t="str">
            <v>SECRETARÍA DE HACIENDA</v>
          </cell>
        </row>
        <row r="298">
          <cell r="A298">
            <v>11342703</v>
          </cell>
          <cell r="B298" t="str">
            <v>JAVIER HERNANDO</v>
          </cell>
          <cell r="C298" t="str">
            <v>CAYCEDO SASTOQUE</v>
          </cell>
          <cell r="D298" t="str">
            <v>javier.caycedo@cundinamarca.gov.co</v>
          </cell>
          <cell r="E298" t="str">
            <v>M</v>
          </cell>
          <cell r="G298" t="str">
            <v>N/A</v>
          </cell>
          <cell r="H298" t="str">
            <v>ASESOR</v>
          </cell>
          <cell r="I298" t="str">
            <v>SECRETARÍA DE SALUD</v>
          </cell>
        </row>
        <row r="299">
          <cell r="A299">
            <v>35210218</v>
          </cell>
          <cell r="B299" t="str">
            <v>ALBA LICETH</v>
          </cell>
          <cell r="C299" t="str">
            <v>CELIS</v>
          </cell>
          <cell r="D299" t="str">
            <v>alba.celis@cundinamarca.gov.co</v>
          </cell>
          <cell r="E299" t="str">
            <v>F</v>
          </cell>
          <cell r="G299" t="str">
            <v>N/A</v>
          </cell>
          <cell r="H299" t="str">
            <v>AUXILIAR ADMINISTRATIVO</v>
          </cell>
          <cell r="I299" t="str">
            <v>SECRETARÍA GENERAL</v>
          </cell>
        </row>
        <row r="300">
          <cell r="A300">
            <v>41592583</v>
          </cell>
          <cell r="B300" t="str">
            <v>FLOR ANGELA</v>
          </cell>
          <cell r="C300" t="str">
            <v>CEPEDA GALINDO</v>
          </cell>
          <cell r="D300" t="str">
            <v>flor.cepeda@cundinamarca.gov.co</v>
          </cell>
          <cell r="E300" t="str">
            <v>F</v>
          </cell>
          <cell r="G300" t="str">
            <v>N/A</v>
          </cell>
          <cell r="H300" t="str">
            <v>ASESOR</v>
          </cell>
          <cell r="I300" t="str">
            <v>SECRETARÍA DE EDUCACIÓN</v>
          </cell>
        </row>
        <row r="301">
          <cell r="A301">
            <v>52711708</v>
          </cell>
          <cell r="B301" t="str">
            <v>JULIETA</v>
          </cell>
          <cell r="C301" t="str">
            <v>CHACON BARON</v>
          </cell>
          <cell r="D301" t="str">
            <v>julieta.chacon@cundinamarca.gov.co</v>
          </cell>
          <cell r="E301" t="str">
            <v>F</v>
          </cell>
          <cell r="G301" t="str">
            <v>N/A</v>
          </cell>
          <cell r="H301" t="str">
            <v>PROFESIONAL UNIVERSITARIO</v>
          </cell>
          <cell r="I301" t="str">
            <v>SECRETARÍA DE EDUCACIÓN</v>
          </cell>
        </row>
        <row r="302">
          <cell r="A302">
            <v>65715680</v>
          </cell>
          <cell r="B302" t="str">
            <v>YAZMIN</v>
          </cell>
          <cell r="C302" t="str">
            <v>CHACON CORTES</v>
          </cell>
          <cell r="D302" t="str">
            <v>yazmin.chacon@cundinamarca.gov.co</v>
          </cell>
          <cell r="E302" t="str">
            <v>F</v>
          </cell>
          <cell r="G302" t="str">
            <v>N/A</v>
          </cell>
          <cell r="H302" t="str">
            <v>PROFESIONAL UNIVERSITARIO</v>
          </cell>
          <cell r="I302" t="str">
            <v>SECRETARÍA DE EDUCACIÓN</v>
          </cell>
        </row>
        <row r="303">
          <cell r="A303">
            <v>1104704223</v>
          </cell>
          <cell r="B303" t="str">
            <v>LAURA NATHALY</v>
          </cell>
          <cell r="C303" t="str">
            <v>CHACON GORDILLO</v>
          </cell>
          <cell r="D303" t="str">
            <v>laura.chacon@cundinamarca.gov.co</v>
          </cell>
          <cell r="E303" t="str">
            <v>F</v>
          </cell>
          <cell r="G303" t="str">
            <v>N/A</v>
          </cell>
          <cell r="H303" t="str">
            <v>TECNICO OPERATIVO</v>
          </cell>
          <cell r="I303" t="str">
            <v>SECRETARÍA DE SALUD</v>
          </cell>
        </row>
        <row r="304">
          <cell r="A304">
            <v>79524470</v>
          </cell>
          <cell r="B304" t="str">
            <v>ALVARO JUNIOR</v>
          </cell>
          <cell r="C304" t="str">
            <v>CHACON HERNANDEZ</v>
          </cell>
          <cell r="D304" t="str">
            <v>alvaro.chacon@cundinamarca.gov.co</v>
          </cell>
          <cell r="E304" t="str">
            <v>M</v>
          </cell>
          <cell r="G304" t="str">
            <v>N/A</v>
          </cell>
          <cell r="H304" t="str">
            <v>PROFESIONAL ESPECIALIZADO</v>
          </cell>
          <cell r="I304" t="str">
            <v>SECRETARÍA DE MINAS, ENERGÍA Y GAS</v>
          </cell>
        </row>
        <row r="305">
          <cell r="A305">
            <v>52439008</v>
          </cell>
          <cell r="B305" t="str">
            <v>DIANA MARITZA</v>
          </cell>
          <cell r="C305" t="str">
            <v>CHACON VELOZA</v>
          </cell>
          <cell r="D305" t="str">
            <v>diana.chacon@cundinamarca.gov.co</v>
          </cell>
          <cell r="E305" t="str">
            <v>F</v>
          </cell>
          <cell r="G305" t="str">
            <v>N/A</v>
          </cell>
          <cell r="H305" t="str">
            <v>TECNICO OPERATIVO</v>
          </cell>
          <cell r="I305" t="str">
            <v>SECRETARÍA DE GOBIERNO</v>
          </cell>
        </row>
        <row r="306">
          <cell r="A306">
            <v>52176679</v>
          </cell>
          <cell r="B306" t="str">
            <v>PATRICIA</v>
          </cell>
          <cell r="C306" t="str">
            <v>CHAPARRO CAÑON</v>
          </cell>
          <cell r="D306" t="str">
            <v>patricia.chaparro@cundinamarca.gov.co</v>
          </cell>
          <cell r="E306" t="str">
            <v>F</v>
          </cell>
          <cell r="G306" t="str">
            <v>N/A</v>
          </cell>
          <cell r="H306" t="str">
            <v>PROFESIONAL ESPECIALIZADO</v>
          </cell>
          <cell r="I306" t="str">
            <v>SECRETARÍA DE SALUD</v>
          </cell>
        </row>
        <row r="307">
          <cell r="A307">
            <v>79557512</v>
          </cell>
          <cell r="B307" t="str">
            <v>JUAN CARLOS</v>
          </cell>
          <cell r="C307" t="str">
            <v>CHAPARRO LAVERDE</v>
          </cell>
          <cell r="D307" t="str">
            <v>juancarlos.chaparro@cundinamarca.gov.co</v>
          </cell>
          <cell r="E307" t="str">
            <v>M</v>
          </cell>
          <cell r="G307" t="str">
            <v>N/A</v>
          </cell>
          <cell r="H307" t="str">
            <v>JEFE DE OFICINA</v>
          </cell>
          <cell r="I307" t="str">
            <v>SECRETARÍA DE TRANSPORTE Y MOVILIDAD</v>
          </cell>
        </row>
        <row r="308">
          <cell r="A308">
            <v>79125560</v>
          </cell>
          <cell r="B308" t="str">
            <v>HENRY OSWALDO</v>
          </cell>
          <cell r="C308" t="str">
            <v>CHAVARRO AYALA</v>
          </cell>
          <cell r="D308" t="str">
            <v>henry.chavarro@cundinamarca.gov.co</v>
          </cell>
          <cell r="E308" t="str">
            <v>M</v>
          </cell>
          <cell r="G308" t="str">
            <v>N/A</v>
          </cell>
          <cell r="H308" t="str">
            <v>PROFESIONAL UNIVERSITARIO</v>
          </cell>
          <cell r="I308" t="str">
            <v>SECRETARÍA DE SALUD</v>
          </cell>
        </row>
        <row r="309">
          <cell r="A309">
            <v>35405948</v>
          </cell>
          <cell r="B309" t="str">
            <v>OLGA LUCIA</v>
          </cell>
          <cell r="C309" t="str">
            <v>CHAVARRO ROZO</v>
          </cell>
          <cell r="D309" t="str">
            <v>olga.chavarro@cundinamarca.gov.co</v>
          </cell>
          <cell r="E309" t="str">
            <v>F</v>
          </cell>
          <cell r="G309" t="str">
            <v>N/A</v>
          </cell>
          <cell r="H309" t="str">
            <v>PROFESIONAL ESPECIALIZADO</v>
          </cell>
          <cell r="I309" t="str">
            <v>SECRETARÍA DE SALUD</v>
          </cell>
        </row>
        <row r="310">
          <cell r="A310">
            <v>52484646</v>
          </cell>
          <cell r="B310" t="str">
            <v>CLAUDIA PATRICIA</v>
          </cell>
          <cell r="C310" t="str">
            <v>CHAVEZ FERNANDEZ</v>
          </cell>
          <cell r="D310" t="str">
            <v>claudia.chavez@cundinamarca.gov.co</v>
          </cell>
          <cell r="E310" t="str">
            <v>F</v>
          </cell>
          <cell r="G310" t="str">
            <v>N/A</v>
          </cell>
          <cell r="H310" t="str">
            <v>TECNICO OPERATIVO</v>
          </cell>
          <cell r="I310" t="str">
            <v>SECRETARÍA DE TECNOLOGÍAS DE LA INFORMACIÓN Y LAS COMUNICACIONES</v>
          </cell>
        </row>
        <row r="311">
          <cell r="A311">
            <v>52151461</v>
          </cell>
          <cell r="B311" t="str">
            <v>AURORA</v>
          </cell>
          <cell r="C311" t="str">
            <v>CHAVEZ HERRERA</v>
          </cell>
          <cell r="D311" t="str">
            <v>aurora.chavez@cundinamarca.gov.co</v>
          </cell>
          <cell r="E311" t="str">
            <v>F</v>
          </cell>
          <cell r="G311" t="str">
            <v>N/A</v>
          </cell>
          <cell r="H311" t="str">
            <v>ASESOR</v>
          </cell>
          <cell r="I311" t="str">
            <v>SECRETARÍA DE HACIENDA</v>
          </cell>
        </row>
        <row r="312">
          <cell r="A312">
            <v>52154944</v>
          </cell>
          <cell r="B312" t="str">
            <v>CELMIRA</v>
          </cell>
          <cell r="C312" t="str">
            <v>CHAVEZ HERRERA</v>
          </cell>
          <cell r="D312" t="str">
            <v>celmira.chavez@cundinamarca.gov.co</v>
          </cell>
          <cell r="E312" t="str">
            <v>F</v>
          </cell>
          <cell r="G312" t="str">
            <v>N/A</v>
          </cell>
          <cell r="H312" t="str">
            <v>PROFESIONAL UNIVERSITARIO</v>
          </cell>
          <cell r="I312" t="str">
            <v>SECRETARÍA DE HACIENDA</v>
          </cell>
        </row>
        <row r="313">
          <cell r="A313">
            <v>2987037</v>
          </cell>
          <cell r="B313" t="str">
            <v>CRISTIAN</v>
          </cell>
          <cell r="C313" t="str">
            <v>CHAVEZ SALAS</v>
          </cell>
          <cell r="D313" t="str">
            <v>cristian.chavez@cundinamarca.gov.co</v>
          </cell>
          <cell r="E313" t="str">
            <v>M</v>
          </cell>
          <cell r="G313" t="str">
            <v>N/A</v>
          </cell>
          <cell r="H313" t="str">
            <v>GERENTE</v>
          </cell>
          <cell r="I313" t="str">
            <v>SECRETARÍA DE DESARROLLO E INCLUSIÓN SOCIAL</v>
          </cell>
        </row>
        <row r="314">
          <cell r="A314">
            <v>1010170579</v>
          </cell>
          <cell r="B314" t="str">
            <v>NANCY MAGALLY</v>
          </cell>
          <cell r="C314" t="str">
            <v>CHINCHILLA GARZON</v>
          </cell>
          <cell r="D314" t="str">
            <v>nancy.chinchilla@cundinamarca.gov.co</v>
          </cell>
          <cell r="E314" t="str">
            <v>F</v>
          </cell>
          <cell r="G314" t="str">
            <v>N/A</v>
          </cell>
          <cell r="H314" t="str">
            <v>PROFESIONAL UNIVERSITARIO</v>
          </cell>
          <cell r="I314" t="str">
            <v>SECRETARÍA DE MINAS, ENERGÍA Y GAS</v>
          </cell>
        </row>
        <row r="315">
          <cell r="A315">
            <v>21003606</v>
          </cell>
          <cell r="B315" t="str">
            <v>MARIA TERESA</v>
          </cell>
          <cell r="C315" t="str">
            <v>CHIRIVI MAHECHA</v>
          </cell>
          <cell r="D315" t="str">
            <v>mariateresa.chirivi@cundinamarca.gov.co</v>
          </cell>
          <cell r="E315" t="str">
            <v>F</v>
          </cell>
          <cell r="G315" t="str">
            <v>N/A</v>
          </cell>
          <cell r="H315" t="str">
            <v>PROFESIONAL UNIVERSITARIO</v>
          </cell>
          <cell r="I315" t="str">
            <v>SECRETARÍA DE HACIENDA</v>
          </cell>
        </row>
        <row r="316">
          <cell r="A316">
            <v>80375444</v>
          </cell>
          <cell r="B316" t="str">
            <v>JUAN DE JESUS</v>
          </cell>
          <cell r="C316" t="str">
            <v>CHITIVA LEON</v>
          </cell>
          <cell r="D316" t="str">
            <v>juan.chitiva@cundinamarca.gov.co</v>
          </cell>
          <cell r="E316" t="str">
            <v>M</v>
          </cell>
          <cell r="G316" t="str">
            <v>N/A</v>
          </cell>
          <cell r="H316" t="str">
            <v>CONDUCTOR MECANICO</v>
          </cell>
          <cell r="I316" t="str">
            <v>DESPACHO DEL GOBERNADOR</v>
          </cell>
        </row>
        <row r="317">
          <cell r="A317">
            <v>28813227</v>
          </cell>
          <cell r="B317" t="str">
            <v>ANA ISABEL</v>
          </cell>
          <cell r="C317" t="str">
            <v>CHIZABAS ESPITIA</v>
          </cell>
          <cell r="D317" t="str">
            <v>ana.chizabas@cundinamarca.gov.co</v>
          </cell>
          <cell r="E317" t="str">
            <v>F</v>
          </cell>
          <cell r="G317" t="str">
            <v>N/A</v>
          </cell>
          <cell r="H317" t="str">
            <v>PROFESIONAL UNIVERSITARIO</v>
          </cell>
          <cell r="I317" t="str">
            <v>SECRETARÍA JURÍDICA</v>
          </cell>
        </row>
        <row r="318">
          <cell r="A318">
            <v>39657530</v>
          </cell>
          <cell r="B318" t="str">
            <v>LUZ MARINA</v>
          </cell>
          <cell r="C318" t="str">
            <v>CHUQUEN GONZALEZ</v>
          </cell>
          <cell r="D318" t="str">
            <v>luz.chuquen@cundinamarca.gov.co</v>
          </cell>
          <cell r="E318" t="str">
            <v>F</v>
          </cell>
          <cell r="G318" t="str">
            <v>N/A</v>
          </cell>
          <cell r="H318" t="str">
            <v>PROFESIONAL ESPECIALIZADO</v>
          </cell>
          <cell r="I318" t="str">
            <v>SECRETARÍA DE LA FUNCIÓN PÚBLICA</v>
          </cell>
        </row>
        <row r="319">
          <cell r="A319">
            <v>52539634</v>
          </cell>
          <cell r="B319" t="str">
            <v>CLAUDIA LILIANA</v>
          </cell>
          <cell r="C319" t="str">
            <v>CIFUENTES AVENDAÑO</v>
          </cell>
          <cell r="D319" t="str">
            <v>claudia.cifuentes@cundinamarca.gov.co</v>
          </cell>
          <cell r="E319" t="str">
            <v>F</v>
          </cell>
          <cell r="G319" t="str">
            <v>N/A</v>
          </cell>
          <cell r="H319" t="str">
            <v>GERENTE</v>
          </cell>
          <cell r="I319" t="str">
            <v>DESPACHO DEL GOBERNADOR</v>
          </cell>
        </row>
        <row r="320">
          <cell r="A320">
            <v>1077320612</v>
          </cell>
          <cell r="B320" t="str">
            <v>CAMILO ANDRES</v>
          </cell>
          <cell r="C320" t="str">
            <v>CIFUENTES CASTAÑEDA</v>
          </cell>
          <cell r="D320" t="str">
            <v>camilo.cifuentes@cundinamarca.gov.co</v>
          </cell>
          <cell r="E320" t="str">
            <v>M</v>
          </cell>
          <cell r="G320" t="str">
            <v>N/A</v>
          </cell>
          <cell r="H320" t="str">
            <v>TECNICO OPERATIVO</v>
          </cell>
          <cell r="I320" t="str">
            <v>SECRETARÍA DE SALUD</v>
          </cell>
        </row>
        <row r="321">
          <cell r="A321">
            <v>80201419</v>
          </cell>
          <cell r="B321" t="str">
            <v>RICARDO</v>
          </cell>
          <cell r="C321" t="str">
            <v>CIFUENTES GOMEZ</v>
          </cell>
          <cell r="D321" t="str">
            <v>ricardo.cifuentes@cundinamarca.gov.co</v>
          </cell>
          <cell r="E321" t="str">
            <v>M</v>
          </cell>
          <cell r="G321" t="str">
            <v>N/A</v>
          </cell>
          <cell r="H321" t="str">
            <v>PROFESIONAL UNIVERSITARIO</v>
          </cell>
          <cell r="I321" t="str">
            <v>DESPACHO DEL GOBERNADOR</v>
          </cell>
        </row>
        <row r="322">
          <cell r="A322">
            <v>35479953</v>
          </cell>
          <cell r="B322" t="str">
            <v>CLAUDIA EMILCE</v>
          </cell>
          <cell r="C322" t="str">
            <v>CIFUENTES LOPEZ</v>
          </cell>
          <cell r="D322" t="str">
            <v>claudiaemilce.cifuentes@cundinamarca.gov.co</v>
          </cell>
          <cell r="E322" t="str">
            <v>F</v>
          </cell>
          <cell r="G322" t="str">
            <v>N/A</v>
          </cell>
          <cell r="H322" t="str">
            <v>PROFESIONAL UNIVERSITARIO</v>
          </cell>
          <cell r="I322" t="str">
            <v>SECRETARÍA DE SALUD</v>
          </cell>
        </row>
        <row r="323">
          <cell r="A323">
            <v>21094520</v>
          </cell>
          <cell r="B323" t="str">
            <v>BELKY CECILIA</v>
          </cell>
          <cell r="C323" t="str">
            <v>CIFUENTES MENDEZ</v>
          </cell>
          <cell r="D323" t="str">
            <v>belky.cifuentes@cundinamarca.gov.co</v>
          </cell>
          <cell r="E323" t="str">
            <v>F</v>
          </cell>
          <cell r="G323" t="str">
            <v>N/A</v>
          </cell>
          <cell r="H323" t="str">
            <v>PROFESIONAL ESPECIALIZADO</v>
          </cell>
          <cell r="I323" t="str">
            <v>SECRETARÍA JURÍDICA</v>
          </cell>
        </row>
        <row r="324">
          <cell r="A324">
            <v>52350312</v>
          </cell>
          <cell r="B324" t="str">
            <v>JUDY ALEJANDRA</v>
          </cell>
          <cell r="C324" t="str">
            <v>CIFUENTES ROJAS</v>
          </cell>
          <cell r="D324" t="str">
            <v>judy.cifuentes@cundinamarca.gov.co</v>
          </cell>
          <cell r="E324" t="str">
            <v>F</v>
          </cell>
          <cell r="G324" t="str">
            <v>N/A</v>
          </cell>
          <cell r="H324" t="str">
            <v>PROFESIONAL UNIVERSITARIO</v>
          </cell>
          <cell r="I324" t="str">
            <v>SECRETARÍA DE HACIENDA</v>
          </cell>
        </row>
        <row r="325">
          <cell r="A325">
            <v>52898708</v>
          </cell>
          <cell r="B325" t="str">
            <v>DIANA EVELIN</v>
          </cell>
          <cell r="C325" t="str">
            <v>CISNEROS TORRES</v>
          </cell>
          <cell r="D325" t="str">
            <v>diana.cisneros@cundinamarca.gov.co</v>
          </cell>
          <cell r="E325" t="str">
            <v>F</v>
          </cell>
          <cell r="G325" t="str">
            <v>N/A</v>
          </cell>
          <cell r="H325" t="str">
            <v>PROFESIONAL UNIVERSITARIO</v>
          </cell>
          <cell r="I325" t="str">
            <v>SECRETARÍA DE SALUD</v>
          </cell>
        </row>
        <row r="326">
          <cell r="A326">
            <v>79107141</v>
          </cell>
          <cell r="B326" t="str">
            <v>HECTOR MANUEL</v>
          </cell>
          <cell r="C326" t="str">
            <v>CLAVIJO ROMERO</v>
          </cell>
          <cell r="D326" t="str">
            <v>hector.clavijo@cundinamarca.gov.co</v>
          </cell>
          <cell r="E326" t="str">
            <v>M</v>
          </cell>
          <cell r="G326" t="str">
            <v>N/A</v>
          </cell>
          <cell r="H326" t="str">
            <v>TECNICO OPERATIVO</v>
          </cell>
          <cell r="I326" t="str">
            <v>SECRETARÍA DE HACIENDA</v>
          </cell>
        </row>
        <row r="327">
          <cell r="A327">
            <v>51725531</v>
          </cell>
          <cell r="B327" t="str">
            <v>MARIA CRISTINA</v>
          </cell>
          <cell r="C327" t="str">
            <v>CLAVIJO VANEGAS</v>
          </cell>
          <cell r="D327" t="str">
            <v>maria.clavijo@cundinamarca.gov.co</v>
          </cell>
          <cell r="E327" t="str">
            <v>F</v>
          </cell>
          <cell r="G327" t="str">
            <v>N/A</v>
          </cell>
          <cell r="H327" t="str">
            <v>TECNICO OPERATIVO</v>
          </cell>
          <cell r="I327" t="str">
            <v>SECRETARÍA DE HACIENDA</v>
          </cell>
        </row>
        <row r="328">
          <cell r="A328">
            <v>1077972624</v>
          </cell>
          <cell r="B328" t="str">
            <v>FRANCISCO ALEXANDER</v>
          </cell>
          <cell r="C328" t="str">
            <v>COBALEDA TINOCO</v>
          </cell>
          <cell r="D328" t="str">
            <v>francisco.cobaleda@cundinamarca.gov.co</v>
          </cell>
          <cell r="E328" t="str">
            <v>M</v>
          </cell>
          <cell r="G328" t="str">
            <v>N/A</v>
          </cell>
          <cell r="H328" t="str">
            <v>AUXILIAR ADMINISTRATIVO</v>
          </cell>
          <cell r="I328" t="str">
            <v>SECRETARÍA DE LA FUNCIÓN PÚBLICA</v>
          </cell>
        </row>
        <row r="329">
          <cell r="A329">
            <v>35519717</v>
          </cell>
          <cell r="B329" t="str">
            <v>ANA LUZ LINDA</v>
          </cell>
          <cell r="C329" t="str">
            <v>COLORADO CORREALES</v>
          </cell>
          <cell r="D329" t="str">
            <v>analuz.colorado@cundinamarca.gov.co</v>
          </cell>
          <cell r="E329" t="str">
            <v>F</v>
          </cell>
          <cell r="G329" t="str">
            <v>N/A</v>
          </cell>
          <cell r="H329" t="str">
            <v>AUXILIAR ADMINISTRATIVO</v>
          </cell>
          <cell r="I329" t="str">
            <v>SECRETARÍA DE EDUCACIÓN</v>
          </cell>
        </row>
        <row r="330">
          <cell r="A330">
            <v>79521786</v>
          </cell>
          <cell r="B330" t="str">
            <v>JUAN CARLOS</v>
          </cell>
          <cell r="C330" t="str">
            <v>COLORADO JIMENEZ</v>
          </cell>
          <cell r="D330" t="str">
            <v>juan.colorado@cundinamarca.gov.co</v>
          </cell>
          <cell r="E330" t="str">
            <v>M</v>
          </cell>
          <cell r="G330" t="str">
            <v>N/A</v>
          </cell>
          <cell r="H330" t="str">
            <v>CONDUCTOR MECANICO</v>
          </cell>
          <cell r="I330" t="str">
            <v>SECRETARÍA GENERAL</v>
          </cell>
        </row>
        <row r="331">
          <cell r="A331">
            <v>1020733071</v>
          </cell>
          <cell r="B331" t="str">
            <v>MARY ALEJANDRA</v>
          </cell>
          <cell r="C331" t="str">
            <v>CONTRERAS BALLESTEROS</v>
          </cell>
          <cell r="D331" t="str">
            <v>mary.contreras@cundinamarca.gov.co</v>
          </cell>
          <cell r="E331" t="str">
            <v>F</v>
          </cell>
          <cell r="G331" t="str">
            <v>N/A</v>
          </cell>
          <cell r="H331" t="str">
            <v>SECRETARIO EJECUTIVO</v>
          </cell>
          <cell r="I331" t="str">
            <v>SECRETARÍA DE COMPETITIVIDAD Y DESARROLLO ECONÓMICO</v>
          </cell>
        </row>
        <row r="332">
          <cell r="A332">
            <v>1014208769</v>
          </cell>
          <cell r="B332" t="str">
            <v>BERTHA ESPERANZA</v>
          </cell>
          <cell r="C332" t="str">
            <v>CONTRERAS CARRASCO</v>
          </cell>
          <cell r="D332" t="str">
            <v>bertha.contreras@cundinamarca.gov.co</v>
          </cell>
          <cell r="E332" t="str">
            <v>F</v>
          </cell>
          <cell r="G332" t="str">
            <v>N/A</v>
          </cell>
          <cell r="H332" t="str">
            <v>PROFESIONAL UNIVERSITARIO</v>
          </cell>
          <cell r="I332" t="str">
            <v>SECRETARÍA DEL AMBIENTE</v>
          </cell>
        </row>
        <row r="333">
          <cell r="A333">
            <v>79958426</v>
          </cell>
          <cell r="B333" t="str">
            <v>EFRAIN EDUARDO</v>
          </cell>
          <cell r="C333" t="str">
            <v>CONTRERAS RAMIREZ</v>
          </cell>
          <cell r="D333" t="str">
            <v>eduardo.contreras@cundinamarca.gov.co</v>
          </cell>
          <cell r="E333" t="str">
            <v>M</v>
          </cell>
          <cell r="G333" t="str">
            <v>N/A</v>
          </cell>
          <cell r="H333" t="str">
            <v>SECRETARIO DE DESPACHO</v>
          </cell>
          <cell r="I333" t="str">
            <v>SECRETARÍA DEL AMBIENTE</v>
          </cell>
        </row>
        <row r="334">
          <cell r="A334">
            <v>80550121</v>
          </cell>
          <cell r="B334" t="str">
            <v>DIEGO FERNANDO</v>
          </cell>
          <cell r="C334" t="str">
            <v>CONTRERAS RINCON</v>
          </cell>
          <cell r="D334" t="str">
            <v>diego.contreras@cundinamarca.gov.co</v>
          </cell>
          <cell r="E334" t="str">
            <v>M</v>
          </cell>
          <cell r="G334" t="str">
            <v>N/A</v>
          </cell>
          <cell r="H334" t="str">
            <v>SUBDIRECTOR TECNICO</v>
          </cell>
          <cell r="I334" t="str">
            <v>DESPACHO DEL GOBERNADOR</v>
          </cell>
        </row>
        <row r="335">
          <cell r="A335">
            <v>79407353</v>
          </cell>
          <cell r="B335" t="str">
            <v>JUAN JOSE</v>
          </cell>
          <cell r="C335" t="str">
            <v>CONTRERAS ROJAS</v>
          </cell>
          <cell r="D335" t="str">
            <v>juan.contreras@cundinamarca.gov.co</v>
          </cell>
          <cell r="E335" t="str">
            <v>M</v>
          </cell>
          <cell r="G335" t="str">
            <v>N/A</v>
          </cell>
          <cell r="H335" t="str">
            <v>TECNICO OPERATIVO</v>
          </cell>
          <cell r="I335" t="str">
            <v>SECRETARÍA DEL AMBIENTE</v>
          </cell>
        </row>
        <row r="336">
          <cell r="A336">
            <v>79060379</v>
          </cell>
          <cell r="B336" t="str">
            <v>LUIS FRANCISCO</v>
          </cell>
          <cell r="C336" t="str">
            <v>CORREA CASTRO</v>
          </cell>
          <cell r="D336" t="str">
            <v>LUIS.CORREA@Cundinamarca.gov.co</v>
          </cell>
          <cell r="E336" t="str">
            <v>M</v>
          </cell>
          <cell r="G336" t="str">
            <v>N/A</v>
          </cell>
          <cell r="H336" t="str">
            <v>CONDUCTOR MECANICO</v>
          </cell>
          <cell r="I336" t="str">
            <v>SECRETARÍA DE CIENCIA, TECNOLOGÍA E INNOVACIÓN</v>
          </cell>
        </row>
        <row r="337">
          <cell r="A337">
            <v>1072422957</v>
          </cell>
          <cell r="B337" t="str">
            <v>ROGELIO ALBERTO</v>
          </cell>
          <cell r="C337" t="str">
            <v>CORREA DIAZ</v>
          </cell>
          <cell r="D337" t="str">
            <v>rogelio.correa@cundinamarca.gov.co</v>
          </cell>
          <cell r="E337" t="str">
            <v>M</v>
          </cell>
          <cell r="G337" t="str">
            <v>N/A</v>
          </cell>
          <cell r="H337" t="str">
            <v>PROFESIONAL UNIVERSITARIO</v>
          </cell>
          <cell r="I337" t="str">
            <v>SECRETARÍA DE AGRICULTURA Y DESARROLLO RURAL</v>
          </cell>
        </row>
        <row r="338">
          <cell r="A338">
            <v>20686998</v>
          </cell>
          <cell r="B338" t="str">
            <v>ESPERANZA</v>
          </cell>
          <cell r="C338" t="str">
            <v>CORREA RUEDA</v>
          </cell>
          <cell r="D338" t="str">
            <v>esperanza.correa@cundinamarca.gov.co</v>
          </cell>
          <cell r="E338" t="str">
            <v>F</v>
          </cell>
          <cell r="G338" t="str">
            <v>N/A</v>
          </cell>
          <cell r="H338" t="str">
            <v>DIRECTOR OPERATIVO</v>
          </cell>
          <cell r="I338" t="str">
            <v>SECRETARÍA DE COMPETITIVIDAD Y DESARROLLO ECONÓMICO</v>
          </cell>
        </row>
        <row r="339">
          <cell r="A339">
            <v>20686158</v>
          </cell>
          <cell r="B339" t="str">
            <v>YOLANDA</v>
          </cell>
          <cell r="C339" t="str">
            <v>CORREA RUEDA</v>
          </cell>
          <cell r="D339" t="str">
            <v>yolanda.correa@cundinamarca.gov.co</v>
          </cell>
          <cell r="E339" t="str">
            <v>F</v>
          </cell>
          <cell r="G339" t="str">
            <v>N/A</v>
          </cell>
          <cell r="H339" t="str">
            <v>PROFESIONAL ESPECIALIZADO</v>
          </cell>
          <cell r="I339" t="str">
            <v>SECRETARÍA DEL AMBIENTE</v>
          </cell>
        </row>
        <row r="340">
          <cell r="A340">
            <v>3262280</v>
          </cell>
          <cell r="B340" t="str">
            <v>EDUARD HERNAN</v>
          </cell>
          <cell r="C340" t="str">
            <v>CORREA SARMIENTO</v>
          </cell>
          <cell r="D340" t="str">
            <v>eduard.correa@cundinamarca.gov.co</v>
          </cell>
          <cell r="E340" t="str">
            <v>M</v>
          </cell>
          <cell r="G340" t="str">
            <v>N/A</v>
          </cell>
          <cell r="H340" t="str">
            <v>PROFESIONAL UNIVERSITARIO</v>
          </cell>
          <cell r="I340" t="str">
            <v>SECRETARÍA DE AGRICULTURA Y DESARROLLO RURAL</v>
          </cell>
        </row>
        <row r="341">
          <cell r="A341">
            <v>52084916</v>
          </cell>
          <cell r="B341" t="str">
            <v>CLAUDIA FARID</v>
          </cell>
          <cell r="C341" t="str">
            <v>CORREA VANEGAS</v>
          </cell>
          <cell r="D341" t="str">
            <v>ccorrea@cundinamarca.gov.co</v>
          </cell>
          <cell r="E341" t="str">
            <v>F</v>
          </cell>
          <cell r="G341" t="str">
            <v>N/A</v>
          </cell>
          <cell r="H341" t="str">
            <v>PROFESIONAL UNIVERSITARIO</v>
          </cell>
          <cell r="I341" t="str">
            <v>SECRETARÍA DE HACIENDA</v>
          </cell>
        </row>
        <row r="342">
          <cell r="A342">
            <v>51703074</v>
          </cell>
          <cell r="B342" t="str">
            <v>LIGIA</v>
          </cell>
          <cell r="C342" t="str">
            <v>CORREDOR CORREDOR</v>
          </cell>
          <cell r="D342" t="str">
            <v>ligia.corredor@cundinamarca.gov.co</v>
          </cell>
          <cell r="E342" t="str">
            <v>F</v>
          </cell>
          <cell r="G342" t="str">
            <v>N/A</v>
          </cell>
          <cell r="H342" t="str">
            <v>TECNICO OPERATIVO</v>
          </cell>
          <cell r="I342" t="str">
            <v>SECRETARÍA DE HACIENDA</v>
          </cell>
        </row>
        <row r="343">
          <cell r="A343">
            <v>79132694</v>
          </cell>
          <cell r="B343" t="str">
            <v>JAIME ORLANDO</v>
          </cell>
          <cell r="C343" t="str">
            <v>CORTES ALDANA</v>
          </cell>
          <cell r="D343" t="str">
            <v>jaime.cortes@cundinamarca.gov.co</v>
          </cell>
          <cell r="E343" t="str">
            <v>M</v>
          </cell>
          <cell r="G343" t="str">
            <v>N/A</v>
          </cell>
          <cell r="H343" t="str">
            <v>PROFESIONAL ESPECIALIZADO</v>
          </cell>
          <cell r="I343" t="str">
            <v>SECRETARÍA DE SALUD</v>
          </cell>
        </row>
        <row r="344">
          <cell r="A344">
            <v>11389787</v>
          </cell>
          <cell r="B344" t="str">
            <v>CARLOS ENRIQUE</v>
          </cell>
          <cell r="C344" t="str">
            <v>CORTES AYA</v>
          </cell>
          <cell r="D344" t="str">
            <v>carlos.cortes@cundinamarca.gov.co</v>
          </cell>
          <cell r="E344" t="str">
            <v>M</v>
          </cell>
          <cell r="G344" t="str">
            <v>N/A</v>
          </cell>
          <cell r="H344" t="str">
            <v>GERENTE</v>
          </cell>
          <cell r="I344" t="str">
            <v>SECRETARÍA DE AGRICULTURA Y DESARROLLO RURAL</v>
          </cell>
        </row>
        <row r="345">
          <cell r="A345">
            <v>3024259</v>
          </cell>
          <cell r="B345" t="str">
            <v>VICTOR JULIO</v>
          </cell>
          <cell r="C345" t="str">
            <v>CORTES BERNAL</v>
          </cell>
          <cell r="D345" t="str">
            <v>victor.cortes@cundinamarca.gov.co</v>
          </cell>
          <cell r="E345" t="str">
            <v>M</v>
          </cell>
          <cell r="G345" t="str">
            <v>N/A</v>
          </cell>
          <cell r="H345" t="str">
            <v>TECNICO OPERATIVO</v>
          </cell>
          <cell r="I345" t="str">
            <v>SECRETARÍA DE PLANEACIÓN</v>
          </cell>
        </row>
        <row r="346">
          <cell r="A346">
            <v>41740175</v>
          </cell>
          <cell r="B346" t="str">
            <v>LUZ MARINA</v>
          </cell>
          <cell r="C346" t="str">
            <v>CORTES GARAVITO</v>
          </cell>
          <cell r="D346" t="str">
            <v>luz.cortes@cundinamarca.gov.co</v>
          </cell>
          <cell r="E346" t="str">
            <v>F</v>
          </cell>
          <cell r="G346" t="str">
            <v>N/A</v>
          </cell>
          <cell r="H346" t="str">
            <v>PROFESIONAL UNIVERSITARIO</v>
          </cell>
          <cell r="I346" t="str">
            <v>DESPACHO DEL GOBERNADOR</v>
          </cell>
        </row>
        <row r="347">
          <cell r="A347">
            <v>80196825</v>
          </cell>
          <cell r="B347" t="str">
            <v>IVAN MAURICIO</v>
          </cell>
          <cell r="C347" t="str">
            <v>CORTES GONZALEZ</v>
          </cell>
          <cell r="D347" t="str">
            <v>imcortes@cundinamarca.gov.co</v>
          </cell>
          <cell r="E347" t="str">
            <v>M</v>
          </cell>
          <cell r="G347" t="str">
            <v>N/A</v>
          </cell>
          <cell r="H347" t="str">
            <v>TECNICO OPERATIVO</v>
          </cell>
          <cell r="I347" t="str">
            <v>SECRETARÍA DE HACIENDA</v>
          </cell>
        </row>
        <row r="348">
          <cell r="A348">
            <v>79640728</v>
          </cell>
          <cell r="B348" t="str">
            <v>AUDON</v>
          </cell>
          <cell r="C348" t="str">
            <v>CORTES VALLEJO</v>
          </cell>
          <cell r="D348" t="str">
            <v>audon.cortes@cundinamarca.gov.co</v>
          </cell>
          <cell r="E348" t="str">
            <v>M</v>
          </cell>
          <cell r="G348" t="str">
            <v>N/A</v>
          </cell>
          <cell r="H348" t="str">
            <v>TECNICO OPERATIVO</v>
          </cell>
          <cell r="I348" t="str">
            <v>SECRETARÍA DE SALUD</v>
          </cell>
        </row>
        <row r="349">
          <cell r="A349">
            <v>52012708</v>
          </cell>
          <cell r="B349" t="str">
            <v>MARIA EDITH</v>
          </cell>
          <cell r="C349" t="str">
            <v>COTRINA RODRIGUEZ</v>
          </cell>
          <cell r="D349" t="str">
            <v>maria.cotrina@cundinamarca.gov.co</v>
          </cell>
          <cell r="E349" t="str">
            <v>F</v>
          </cell>
          <cell r="G349" t="str">
            <v>N/A</v>
          </cell>
          <cell r="H349" t="str">
            <v>ASESOR</v>
          </cell>
          <cell r="I349" t="str">
            <v>SECRETARÍA DE SALUD</v>
          </cell>
        </row>
        <row r="350">
          <cell r="A350">
            <v>80390789</v>
          </cell>
          <cell r="B350" t="str">
            <v>CARLOS ALFONSO</v>
          </cell>
          <cell r="C350" t="str">
            <v>COTRINO GUEVARA</v>
          </cell>
          <cell r="D350" t="str">
            <v>carlos.cotrino@cundinamarca.gov.co</v>
          </cell>
          <cell r="E350" t="str">
            <v>M</v>
          </cell>
          <cell r="G350" t="str">
            <v>N/A</v>
          </cell>
          <cell r="H350" t="str">
            <v>DIRECTOR OPERATIVO</v>
          </cell>
          <cell r="I350" t="str">
            <v>SECRETARÍA DE GOBIERNO</v>
          </cell>
        </row>
        <row r="351">
          <cell r="A351">
            <v>2999308</v>
          </cell>
          <cell r="B351" t="str">
            <v>HECTOR MANUEL</v>
          </cell>
          <cell r="C351" t="str">
            <v>COTRINO GUEVARA</v>
          </cell>
          <cell r="D351" t="str">
            <v>hector.cotrino@cundinamarca.gov.co</v>
          </cell>
          <cell r="E351" t="str">
            <v>M</v>
          </cell>
          <cell r="G351" t="str">
            <v>N/A</v>
          </cell>
          <cell r="H351" t="str">
            <v>GERENTE PROVINCIAL</v>
          </cell>
          <cell r="I351" t="str">
            <v>DESPACHO DEL GOBERNADOR</v>
          </cell>
        </row>
        <row r="352">
          <cell r="A352">
            <v>1018460287</v>
          </cell>
          <cell r="B352" t="str">
            <v>JUAN MANUEL</v>
          </cell>
          <cell r="C352" t="str">
            <v>COTRINO PALMA</v>
          </cell>
          <cell r="D352" t="str">
            <v>juan.cotrino@cundinamarca.gov.co</v>
          </cell>
          <cell r="E352" t="str">
            <v>M</v>
          </cell>
          <cell r="G352" t="str">
            <v>N/A</v>
          </cell>
          <cell r="H352" t="str">
            <v>PROFESIONAL UNIVERSITARIO</v>
          </cell>
          <cell r="I352" t="str">
            <v>SECRETARÍA DEL AMBIENTE</v>
          </cell>
        </row>
        <row r="353">
          <cell r="A353">
            <v>71181222</v>
          </cell>
          <cell r="B353" t="str">
            <v>JORGE HERNAN</v>
          </cell>
          <cell r="C353" t="str">
            <v>CRESPO RUEDA</v>
          </cell>
          <cell r="D353" t="str">
            <v>jorge.crespo@cundinamarca.gov.co</v>
          </cell>
          <cell r="E353" t="str">
            <v>M</v>
          </cell>
          <cell r="G353" t="str">
            <v>N/A</v>
          </cell>
          <cell r="H353" t="str">
            <v>CONDUCTOR MECANICO</v>
          </cell>
          <cell r="I353" t="str">
            <v>DESPACHO DEL GOBERNADOR</v>
          </cell>
        </row>
        <row r="354">
          <cell r="A354">
            <v>1077142290</v>
          </cell>
          <cell r="B354" t="str">
            <v>FABIO</v>
          </cell>
          <cell r="C354" t="str">
            <v>CRUZ BERNAL</v>
          </cell>
          <cell r="D354" t="str">
            <v>fabio.cruz@cundinamarca.gov.co</v>
          </cell>
          <cell r="E354" t="str">
            <v>M</v>
          </cell>
          <cell r="G354" t="str">
            <v>N/A</v>
          </cell>
          <cell r="H354" t="str">
            <v>PROFESIONAL UNIVERSITARIO</v>
          </cell>
          <cell r="I354" t="str">
            <v>SECRETARÍA DE GOBIERNO</v>
          </cell>
        </row>
        <row r="355">
          <cell r="A355">
            <v>3161106</v>
          </cell>
          <cell r="B355" t="str">
            <v>FRANCISCO</v>
          </cell>
          <cell r="C355" t="str">
            <v>CRUZ CHAVARRO</v>
          </cell>
          <cell r="D355" t="str">
            <v>francisco.cruz@cundinamarca.gov.co</v>
          </cell>
          <cell r="E355" t="str">
            <v>M</v>
          </cell>
          <cell r="G355" t="str">
            <v>N/A</v>
          </cell>
          <cell r="H355" t="str">
            <v>AUXILIAR ADMINISTRATIVO</v>
          </cell>
          <cell r="I355" t="str">
            <v>SECRETARÍA DE DESARROLLO E INCLUSIÓN SOCIAL</v>
          </cell>
        </row>
        <row r="356">
          <cell r="A356">
            <v>80041955</v>
          </cell>
          <cell r="B356" t="str">
            <v>CHRISTYAN DAVID</v>
          </cell>
          <cell r="C356" t="str">
            <v>CRUZ LEAL</v>
          </cell>
          <cell r="D356" t="str">
            <v>christyan.cruz@cundinamarca.gov.co</v>
          </cell>
          <cell r="E356" t="str">
            <v>M</v>
          </cell>
          <cell r="G356" t="str">
            <v>N/A</v>
          </cell>
          <cell r="H356" t="str">
            <v>ASESOR</v>
          </cell>
          <cell r="I356" t="str">
            <v>DESPACHO DEL GOBERNADOR</v>
          </cell>
        </row>
        <row r="357">
          <cell r="A357">
            <v>1026264715</v>
          </cell>
          <cell r="B357" t="str">
            <v>GERMAN ALBEIR</v>
          </cell>
          <cell r="C357" t="str">
            <v>CRUZ LOZANO</v>
          </cell>
          <cell r="D357" t="str">
            <v>german.cruz@cundinamarca.gov.co</v>
          </cell>
          <cell r="E357" t="str">
            <v>M</v>
          </cell>
          <cell r="G357" t="str">
            <v>N/A</v>
          </cell>
          <cell r="H357" t="str">
            <v>AUXILIAR ADMINISTRATIVO</v>
          </cell>
          <cell r="I357" t="str">
            <v>SECRETARÍA DE EDUCACIÓN</v>
          </cell>
        </row>
        <row r="358">
          <cell r="A358">
            <v>20351547</v>
          </cell>
          <cell r="B358" t="str">
            <v>FLOR AMELIA</v>
          </cell>
          <cell r="C358" t="str">
            <v>CRUZ PRIETO</v>
          </cell>
          <cell r="D358" t="str">
            <v>flor.cruz@cundinamarca.gov.co</v>
          </cell>
          <cell r="E358" t="str">
            <v>F</v>
          </cell>
          <cell r="G358" t="str">
            <v>N/A</v>
          </cell>
          <cell r="H358" t="str">
            <v>PROFESIONAL UNIVERSITARIO</v>
          </cell>
          <cell r="I358" t="str">
            <v>SECRETARÍA DE PLANEACIÓN</v>
          </cell>
        </row>
        <row r="359">
          <cell r="A359">
            <v>39696507</v>
          </cell>
          <cell r="B359" t="str">
            <v>MARIA CONSTANZA</v>
          </cell>
          <cell r="C359" t="str">
            <v>CRUZ PRIETO</v>
          </cell>
          <cell r="D359" t="str">
            <v>maria.cruz@cundinamarca.gov.co</v>
          </cell>
          <cell r="E359" t="str">
            <v>F</v>
          </cell>
          <cell r="G359" t="str">
            <v>N/A</v>
          </cell>
          <cell r="H359" t="str">
            <v>PROFESIONAL UNIVERSITARIO</v>
          </cell>
          <cell r="I359" t="str">
            <v>SECRETARÍA DE PLANEACIÓN</v>
          </cell>
        </row>
        <row r="360">
          <cell r="A360">
            <v>20754438</v>
          </cell>
          <cell r="B360" t="str">
            <v>MARIA HELENA</v>
          </cell>
          <cell r="C360" t="str">
            <v>CRUZ PUERTA</v>
          </cell>
          <cell r="D360" t="str">
            <v>mariahelena.cruz@cundinamarca.gov.co</v>
          </cell>
          <cell r="E360" t="str">
            <v>F</v>
          </cell>
          <cell r="G360" t="str">
            <v>N/A</v>
          </cell>
          <cell r="H360" t="str">
            <v>TECNICO OPERATIVO</v>
          </cell>
          <cell r="I360" t="str">
            <v>SECRETARÍA DE AGRICULTURA Y DESARROLLO RURAL</v>
          </cell>
        </row>
        <row r="361">
          <cell r="A361">
            <v>20564825</v>
          </cell>
          <cell r="B361" t="str">
            <v>ANA ISABEL</v>
          </cell>
          <cell r="C361" t="str">
            <v>CRUZ REY</v>
          </cell>
          <cell r="D361" t="str">
            <v>ana.cruz@cundinamarca.gov.co</v>
          </cell>
          <cell r="E361" t="str">
            <v>F</v>
          </cell>
          <cell r="G361" t="str">
            <v>N/A</v>
          </cell>
          <cell r="H361" t="str">
            <v>SECRETARIO EJECUTIVO</v>
          </cell>
          <cell r="I361" t="str">
            <v>SECRETARÍA DE GOBIERNO</v>
          </cell>
        </row>
        <row r="362">
          <cell r="A362">
            <v>52021224</v>
          </cell>
          <cell r="B362" t="str">
            <v>CLAUDIA LORENA</v>
          </cell>
          <cell r="C362" t="str">
            <v>CRUZ RUIZ</v>
          </cell>
          <cell r="D362" t="str">
            <v>lorena.cruz@cundinamarca.gov.co</v>
          </cell>
          <cell r="E362" t="str">
            <v>F</v>
          </cell>
          <cell r="G362" t="str">
            <v>N/A</v>
          </cell>
          <cell r="H362" t="str">
            <v>PROFESIONAL UNIVERSITARIO</v>
          </cell>
          <cell r="I362" t="str">
            <v>SECRETARÍA DE PLANEACIÓN</v>
          </cell>
        </row>
        <row r="363">
          <cell r="A363">
            <v>52493312</v>
          </cell>
          <cell r="B363" t="str">
            <v>DIANA DEL PILAR</v>
          </cell>
          <cell r="C363" t="str">
            <v>CRUZ SUAREZ</v>
          </cell>
          <cell r="D363" t="str">
            <v>diana.cruz@cundinamarca.gov.co</v>
          </cell>
          <cell r="E363" t="str">
            <v>F</v>
          </cell>
          <cell r="G363" t="str">
            <v>N/A</v>
          </cell>
          <cell r="H363" t="str">
            <v>ASESOR</v>
          </cell>
          <cell r="I363" t="str">
            <v>SECRETARÍA DE COMPETITIVIDAD Y DESARROLLO ECONÓMICO</v>
          </cell>
        </row>
        <row r="364">
          <cell r="A364">
            <v>11342389</v>
          </cell>
          <cell r="B364" t="str">
            <v>CARLOS CIRO</v>
          </cell>
          <cell r="C364" t="str">
            <v>CUBIDES FONTECHA</v>
          </cell>
          <cell r="D364" t="str">
            <v>carlos.cubides@cundinamarca.gov.co</v>
          </cell>
          <cell r="E364" t="str">
            <v>F</v>
          </cell>
          <cell r="G364" t="str">
            <v>N/A</v>
          </cell>
          <cell r="H364" t="str">
            <v>PROFESIONAL UNIVERSITARIO</v>
          </cell>
          <cell r="I364" t="str">
            <v>SECRETARÍA DE SALUD</v>
          </cell>
        </row>
        <row r="365">
          <cell r="A365">
            <v>39625621</v>
          </cell>
          <cell r="B365" t="str">
            <v>CRISTINA</v>
          </cell>
          <cell r="C365" t="str">
            <v>CUBIDES RAMIREZ</v>
          </cell>
          <cell r="D365" t="str">
            <v>cristina.cubides@cundinamarca.gov.co</v>
          </cell>
          <cell r="E365" t="str">
            <v>F</v>
          </cell>
          <cell r="G365" t="str">
            <v>N/A</v>
          </cell>
          <cell r="H365" t="str">
            <v>TECNICO OPERATIVO</v>
          </cell>
          <cell r="I365" t="str">
            <v>SECRETARÍA DE LA FUNCIÓN PÚBLICA</v>
          </cell>
        </row>
        <row r="366">
          <cell r="A366">
            <v>39617568</v>
          </cell>
          <cell r="B366" t="str">
            <v>MARIA  ISABEL</v>
          </cell>
          <cell r="C366" t="str">
            <v>CUBIDES RAMIREZ</v>
          </cell>
          <cell r="D366" t="str">
            <v>micubides@cundinamarca.gov.co</v>
          </cell>
          <cell r="E366" t="str">
            <v>F</v>
          </cell>
          <cell r="G366" t="str">
            <v>N/A</v>
          </cell>
          <cell r="H366" t="str">
            <v>PROFESIONAL UNIVERSITARIO</v>
          </cell>
          <cell r="I366" t="str">
            <v>SECRETARÍA DE AGRICULTURA Y DESARROLLO RURAL</v>
          </cell>
        </row>
        <row r="367">
          <cell r="A367">
            <v>79164421</v>
          </cell>
          <cell r="B367" t="str">
            <v>JORGE RICARDO</v>
          </cell>
          <cell r="C367" t="str">
            <v>CUBILLOS GARZON</v>
          </cell>
          <cell r="D367" t="str">
            <v>ricardo.cubillos@cundinamarca.gov.co</v>
          </cell>
          <cell r="E367" t="str">
            <v>M</v>
          </cell>
          <cell r="G367" t="str">
            <v>N/A</v>
          </cell>
          <cell r="H367" t="str">
            <v>PROFESIONAL ESPECIALIZADO</v>
          </cell>
          <cell r="I367" t="str">
            <v>SECRETARÍA DEL AMBIENTE</v>
          </cell>
        </row>
        <row r="368">
          <cell r="A368">
            <v>11435616</v>
          </cell>
          <cell r="B368" t="str">
            <v>EDGAR ALEJANDRO</v>
          </cell>
          <cell r="C368" t="str">
            <v>CUBILLOS GUTIERREZ</v>
          </cell>
          <cell r="D368" t="str">
            <v>alejandro.cubillos@cundinamarca.gov.co</v>
          </cell>
          <cell r="E368" t="str">
            <v>M</v>
          </cell>
          <cell r="G368" t="str">
            <v>N/A</v>
          </cell>
          <cell r="H368" t="str">
            <v>GERENTE</v>
          </cell>
          <cell r="I368" t="str">
            <v>SECRETARÍA DE GOBIERNO</v>
          </cell>
        </row>
        <row r="369">
          <cell r="A369">
            <v>1019013806</v>
          </cell>
          <cell r="B369" t="str">
            <v>MONICA MARCELA</v>
          </cell>
          <cell r="C369" t="str">
            <v>CUBILLOS MARTINEZ</v>
          </cell>
          <cell r="D369" t="str">
            <v>monica.cubillos@cundinamarca.gov.co</v>
          </cell>
          <cell r="E369" t="str">
            <v>F</v>
          </cell>
          <cell r="G369" t="str">
            <v>N/A</v>
          </cell>
          <cell r="H369" t="str">
            <v>PROFESIONAL UNIVERSITARIO</v>
          </cell>
          <cell r="I369" t="str">
            <v>SECRETARÍA DE EDUCACIÓN</v>
          </cell>
        </row>
        <row r="370">
          <cell r="A370">
            <v>52299093</v>
          </cell>
          <cell r="B370" t="str">
            <v>EDNA MARISOL</v>
          </cell>
          <cell r="C370" t="str">
            <v>CUBILLOS MORA</v>
          </cell>
          <cell r="D370" t="str">
            <v>emcubillos@cundinamarca.gov.co</v>
          </cell>
          <cell r="E370" t="str">
            <v>F</v>
          </cell>
          <cell r="G370" t="str">
            <v>N/A</v>
          </cell>
          <cell r="H370" t="str">
            <v>PROFESIONAL UNIVERSITARIO</v>
          </cell>
          <cell r="I370" t="str">
            <v>SECRETARÍA DE EDUCACIÓN</v>
          </cell>
        </row>
        <row r="371">
          <cell r="A371">
            <v>39770161</v>
          </cell>
          <cell r="B371" t="str">
            <v>HADAIDI</v>
          </cell>
          <cell r="C371" t="str">
            <v>CUCAITA GOMEZ</v>
          </cell>
          <cell r="D371" t="str">
            <v>hadaidi.cucaita@cundinamarca.gov.co</v>
          </cell>
          <cell r="E371" t="str">
            <v>F</v>
          </cell>
          <cell r="G371" t="str">
            <v>N/A</v>
          </cell>
          <cell r="H371" t="str">
            <v>PROFESIONAL UNIVERSITARIO</v>
          </cell>
          <cell r="I371" t="str">
            <v>SECRETARÍA DE HACIENDA</v>
          </cell>
        </row>
        <row r="372">
          <cell r="A372">
            <v>11336017</v>
          </cell>
          <cell r="B372" t="str">
            <v>FABIO ERNESTO</v>
          </cell>
          <cell r="C372" t="str">
            <v>CUELLAR GARZON</v>
          </cell>
          <cell r="D372" t="str">
            <v>fabio.cuellar@cundinamarca.gov.co</v>
          </cell>
          <cell r="E372" t="str">
            <v>M</v>
          </cell>
          <cell r="G372" t="str">
            <v>N/A</v>
          </cell>
          <cell r="H372" t="str">
            <v>PROFESIONAL UNIVERSITARIO</v>
          </cell>
          <cell r="I372" t="str">
            <v>SECRETARÍA DEL AMBIENTE</v>
          </cell>
        </row>
        <row r="373">
          <cell r="A373">
            <v>78741177</v>
          </cell>
          <cell r="B373" t="str">
            <v>JOSE JAIME</v>
          </cell>
          <cell r="C373" t="str">
            <v>CUELLO SOLANO</v>
          </cell>
          <cell r="D373" t="str">
            <v>jose.cuello@cundinamarca.gov.co</v>
          </cell>
          <cell r="E373" t="str">
            <v>M</v>
          </cell>
          <cell r="G373" t="str">
            <v>N/A</v>
          </cell>
          <cell r="H373" t="str">
            <v>PROFESIONAL ESPECIALIZADO</v>
          </cell>
          <cell r="I373" t="str">
            <v>SECRETARÍA DE TRANSPORTE Y MOVILIDAD</v>
          </cell>
        </row>
        <row r="374">
          <cell r="A374">
            <v>1073668943</v>
          </cell>
          <cell r="B374" t="str">
            <v>EDUIN ESNEYDER</v>
          </cell>
          <cell r="C374" t="str">
            <v>CUENCA RODRIGUEZ</v>
          </cell>
          <cell r="D374" t="str">
            <v>eduin.cuenca@cundinamarca.gov.co</v>
          </cell>
          <cell r="E374" t="str">
            <v>M</v>
          </cell>
          <cell r="G374" t="str">
            <v>N/A</v>
          </cell>
          <cell r="H374" t="str">
            <v>ASESOR</v>
          </cell>
          <cell r="I374" t="str">
            <v>SECRETARíA DE INTEGRACIÓN REGIONAL</v>
          </cell>
        </row>
        <row r="375">
          <cell r="A375">
            <v>79137399</v>
          </cell>
          <cell r="B375" t="str">
            <v>JOHN FRANCISCO</v>
          </cell>
          <cell r="C375" t="str">
            <v>CUERVO ALONSO</v>
          </cell>
          <cell r="D375" t="str">
            <v>john.cuervo@cundinamarca.gov.co</v>
          </cell>
          <cell r="E375" t="str">
            <v>M</v>
          </cell>
          <cell r="G375" t="str">
            <v>N/A</v>
          </cell>
          <cell r="H375" t="str">
            <v>DIRECTOR OPERATIVO</v>
          </cell>
          <cell r="I375" t="str">
            <v>SECRETARÍA GENERAL</v>
          </cell>
        </row>
        <row r="376">
          <cell r="A376">
            <v>19261660</v>
          </cell>
          <cell r="B376" t="str">
            <v>JULIO ROBERTO</v>
          </cell>
          <cell r="C376" t="str">
            <v>CUERVO MATUK</v>
          </cell>
          <cell r="D376" t="str">
            <v>julio.cuervo@cundinamarca.gov.co</v>
          </cell>
          <cell r="E376" t="str">
            <v>M</v>
          </cell>
          <cell r="G376" t="str">
            <v>N/A</v>
          </cell>
          <cell r="H376" t="str">
            <v>TECNICO OPERATIVO</v>
          </cell>
          <cell r="I376" t="str">
            <v>SECRETARÍA GENERAL</v>
          </cell>
        </row>
        <row r="377">
          <cell r="A377">
            <v>3002247</v>
          </cell>
          <cell r="B377" t="str">
            <v>LUIS ALBERTO</v>
          </cell>
          <cell r="C377" t="str">
            <v>CUERVO PEDRAZA</v>
          </cell>
          <cell r="D377" t="str">
            <v>luis.cuervo@cundinamarca.gov.co</v>
          </cell>
          <cell r="E377" t="str">
            <v>M</v>
          </cell>
          <cell r="G377" t="str">
            <v>N/A</v>
          </cell>
          <cell r="H377" t="str">
            <v>CONDUCTOR MECANICO</v>
          </cell>
          <cell r="I377" t="str">
            <v>SECRETARÍA DE SALUD</v>
          </cell>
        </row>
        <row r="378">
          <cell r="A378">
            <v>1024468611</v>
          </cell>
          <cell r="B378" t="str">
            <v>FABIAN ANDRES</v>
          </cell>
          <cell r="C378" t="str">
            <v>CUESTA CANTOR</v>
          </cell>
          <cell r="D378" t="str">
            <v>fabian.cuesta@cundinamarca.gov.co</v>
          </cell>
          <cell r="E378" t="str">
            <v>M</v>
          </cell>
          <cell r="G378" t="str">
            <v>N/A</v>
          </cell>
          <cell r="H378" t="str">
            <v>GERENTE</v>
          </cell>
          <cell r="I378" t="str">
            <v>SECRETARÍA DE AGRICULTURA Y DESARROLLO RURAL</v>
          </cell>
        </row>
        <row r="379">
          <cell r="A379">
            <v>52600088</v>
          </cell>
          <cell r="B379" t="str">
            <v>GLADYS ELENA</v>
          </cell>
          <cell r="C379" t="str">
            <v>CUESTA FARFAN</v>
          </cell>
          <cell r="D379" t="str">
            <v>gladys.cuesta@cundinamarca.gov.co</v>
          </cell>
          <cell r="E379" t="str">
            <v>F</v>
          </cell>
          <cell r="G379" t="str">
            <v>N/A</v>
          </cell>
          <cell r="H379" t="str">
            <v>PROFESIONAL UNIVERSITARIO</v>
          </cell>
          <cell r="I379" t="str">
            <v>SECRETARíA DE INTEGRACIÓN REGIONAL</v>
          </cell>
        </row>
        <row r="380">
          <cell r="A380">
            <v>80429289</v>
          </cell>
          <cell r="B380" t="str">
            <v>JUAN DE JESUS</v>
          </cell>
          <cell r="C380" t="str">
            <v>CUTA BARRERA</v>
          </cell>
          <cell r="D380" t="str">
            <v>juan.cuta@cundinamarca.gov.co</v>
          </cell>
          <cell r="E380" t="str">
            <v>M</v>
          </cell>
          <cell r="G380" t="str">
            <v>N/A</v>
          </cell>
          <cell r="H380" t="str">
            <v>AUXILIAR ADMINISTRATIVO</v>
          </cell>
          <cell r="I380" t="str">
            <v>SECRETARÍA DE HACIENDA</v>
          </cell>
        </row>
        <row r="381">
          <cell r="A381">
            <v>80016029</v>
          </cell>
          <cell r="B381" t="str">
            <v>JOSE EGINIO</v>
          </cell>
          <cell r="C381" t="str">
            <v>CUY CRUZ</v>
          </cell>
          <cell r="D381" t="str">
            <v>jose.cuy@cundinamarca.gov.co</v>
          </cell>
          <cell r="E381" t="str">
            <v>M</v>
          </cell>
          <cell r="G381" t="str">
            <v>N/A</v>
          </cell>
          <cell r="H381" t="str">
            <v>PROFESIONAL UNIVERSITARIO</v>
          </cell>
          <cell r="I381" t="str">
            <v>SECRETARÍA DE TECNOLOGÍAS DE LA INFORMACIÓN Y LAS COMUNICACIONES</v>
          </cell>
        </row>
        <row r="382">
          <cell r="A382">
            <v>79460675</v>
          </cell>
          <cell r="B382" t="str">
            <v>DUMAR ALBEIRO</v>
          </cell>
          <cell r="C382" t="str">
            <v>DAVID BONILLA</v>
          </cell>
          <cell r="D382" t="str">
            <v>dumar.david@cundinamarca.gov.co</v>
          </cell>
          <cell r="E382" t="str">
            <v>M</v>
          </cell>
          <cell r="G382" t="str">
            <v>N/A</v>
          </cell>
          <cell r="H382" t="str">
            <v>JEFE DE OFICINA ASESORA</v>
          </cell>
          <cell r="I382" t="str">
            <v>SECRETARÍA DE SALUD</v>
          </cell>
        </row>
        <row r="383">
          <cell r="A383">
            <v>19373827</v>
          </cell>
          <cell r="B383" t="str">
            <v>JOSE NEFTALY</v>
          </cell>
          <cell r="C383" t="str">
            <v>DAVILA LEAL</v>
          </cell>
          <cell r="D383" t="str">
            <v>jose.davila@cundinamarca.gov.co</v>
          </cell>
          <cell r="E383" t="str">
            <v>M</v>
          </cell>
          <cell r="G383" t="str">
            <v>N/A</v>
          </cell>
          <cell r="H383" t="str">
            <v>DIRECTOR OPERATIVO</v>
          </cell>
          <cell r="I383" t="str">
            <v>SECRETARÍA DE GOBIERNO</v>
          </cell>
        </row>
        <row r="384">
          <cell r="A384">
            <v>79378799</v>
          </cell>
          <cell r="B384" t="str">
            <v>LUIS ALEJANDRO</v>
          </cell>
          <cell r="C384" t="str">
            <v>DAVILA MOJICA</v>
          </cell>
          <cell r="D384" t="str">
            <v>luis.davila@cundinamarca.gov.co</v>
          </cell>
          <cell r="E384" t="str">
            <v>M</v>
          </cell>
          <cell r="G384" t="str">
            <v>N/A</v>
          </cell>
          <cell r="H384" t="str">
            <v>DIRECTOR FINANCIERO</v>
          </cell>
          <cell r="I384" t="str">
            <v>SECRETARÍA DE HACIENDA</v>
          </cell>
        </row>
        <row r="385">
          <cell r="A385">
            <v>1070615670</v>
          </cell>
          <cell r="B385" t="str">
            <v>STEBAN ALBERTO</v>
          </cell>
          <cell r="C385" t="str">
            <v>DAZA ALVAREZ</v>
          </cell>
          <cell r="D385" t="str">
            <v>steban.daza@cundinamarca.gov.co</v>
          </cell>
          <cell r="E385" t="str">
            <v>F</v>
          </cell>
          <cell r="G385" t="str">
            <v>N/A</v>
          </cell>
          <cell r="H385" t="str">
            <v>AUXILIAR ADMINISTRATIVO</v>
          </cell>
          <cell r="I385" t="str">
            <v>SECRETARÍA DE GOBIERNO</v>
          </cell>
        </row>
        <row r="386">
          <cell r="A386">
            <v>4130882</v>
          </cell>
          <cell r="B386" t="str">
            <v>JOSE LISANDRO</v>
          </cell>
          <cell r="C386" t="str">
            <v>DAZA GAITAN</v>
          </cell>
          <cell r="D386" t="str">
            <v>jose.daza@cundinamarca.gov.co</v>
          </cell>
          <cell r="E386" t="str">
            <v>M</v>
          </cell>
          <cell r="G386" t="str">
            <v>N/A</v>
          </cell>
          <cell r="H386" t="str">
            <v>TECNICO OPERATIVO</v>
          </cell>
          <cell r="I386" t="str">
            <v>SECRETARÍA DE GOBIERNO</v>
          </cell>
        </row>
        <row r="387">
          <cell r="A387">
            <v>35253761</v>
          </cell>
          <cell r="B387" t="str">
            <v>MYRIAM ARCELIA</v>
          </cell>
          <cell r="C387" t="str">
            <v>DAZA PABON</v>
          </cell>
          <cell r="D387" t="str">
            <v>myryam.daza@cundinamarca.gov.co</v>
          </cell>
          <cell r="E387" t="str">
            <v>F</v>
          </cell>
          <cell r="G387" t="str">
            <v>N/A</v>
          </cell>
          <cell r="H387" t="str">
            <v>PROFESIONAL UNIVERSITARIO</v>
          </cell>
          <cell r="I387" t="str">
            <v>SECRETARÍA DE SALUD</v>
          </cell>
        </row>
        <row r="388">
          <cell r="A388">
            <v>1020722576</v>
          </cell>
          <cell r="B388" t="str">
            <v>JUANA PAOLA</v>
          </cell>
          <cell r="C388" t="str">
            <v>DEL PORTILLO SOLARTE</v>
          </cell>
          <cell r="D388" t="str">
            <v>juana.delportillo@cundinamarca.gov.co</v>
          </cell>
          <cell r="E388" t="str">
            <v>F</v>
          </cell>
          <cell r="G388" t="str">
            <v>N/A</v>
          </cell>
          <cell r="H388" t="str">
            <v>ASESOR</v>
          </cell>
          <cell r="I388" t="str">
            <v>DESPACHO DEL GOBERNADOR</v>
          </cell>
        </row>
        <row r="389">
          <cell r="A389">
            <v>80087192</v>
          </cell>
          <cell r="B389" t="str">
            <v>LUIS FELIPE</v>
          </cell>
          <cell r="C389" t="str">
            <v>DEL VALLE RAMOS</v>
          </cell>
          <cell r="D389" t="str">
            <v>luis.delvalle@cundinamarca.gov.co</v>
          </cell>
          <cell r="E389" t="str">
            <v>M</v>
          </cell>
          <cell r="G389" t="str">
            <v>N/A</v>
          </cell>
          <cell r="H389" t="str">
            <v>TECNICO OPERATIVO</v>
          </cell>
          <cell r="I389" t="str">
            <v>SECRETARÍA DE HACIENDA</v>
          </cell>
        </row>
        <row r="390">
          <cell r="A390">
            <v>21014744</v>
          </cell>
          <cell r="B390" t="str">
            <v>ASTRID</v>
          </cell>
          <cell r="C390" t="str">
            <v>DELGADILLO MUNEVAR</v>
          </cell>
          <cell r="D390" t="str">
            <v>astrid.delgadillo@cundinamarca.gov.co</v>
          </cell>
          <cell r="E390" t="str">
            <v>F</v>
          </cell>
          <cell r="G390" t="str">
            <v>N/A</v>
          </cell>
          <cell r="H390" t="str">
            <v>TECNICO OPERATIVO</v>
          </cell>
          <cell r="I390" t="str">
            <v>SECRETARÍA DE PLANEACIÓN</v>
          </cell>
        </row>
        <row r="391">
          <cell r="A391">
            <v>51574363</v>
          </cell>
          <cell r="B391" t="str">
            <v>NOHORA LUZ</v>
          </cell>
          <cell r="C391" t="str">
            <v>DELGADO RIVERA</v>
          </cell>
          <cell r="D391" t="str">
            <v>nohora.delgado@cundinamarca.gov.co</v>
          </cell>
          <cell r="E391" t="str">
            <v>F</v>
          </cell>
          <cell r="G391" t="str">
            <v>N/A</v>
          </cell>
          <cell r="H391" t="str">
            <v>PROFESIONAL ESPECIALIZADO</v>
          </cell>
          <cell r="I391" t="str">
            <v>SECRETARÍA DE SALUD</v>
          </cell>
        </row>
        <row r="392">
          <cell r="A392">
            <v>39735359</v>
          </cell>
          <cell r="B392" t="str">
            <v>MARTHA LIGIA</v>
          </cell>
          <cell r="C392" t="str">
            <v>DELGADO SANCHEZ</v>
          </cell>
          <cell r="D392" t="str">
            <v>mldelgado@cundinamarca.gov.co</v>
          </cell>
          <cell r="E392" t="str">
            <v>F</v>
          </cell>
          <cell r="G392" t="str">
            <v>N/A</v>
          </cell>
          <cell r="H392" t="str">
            <v>PROFESIONAL UNIVERSITARIO</v>
          </cell>
          <cell r="I392" t="str">
            <v>SECRETARÍA DE SALUD</v>
          </cell>
        </row>
        <row r="393">
          <cell r="A393">
            <v>93288176</v>
          </cell>
          <cell r="B393" t="str">
            <v>JOSE LEIMAR</v>
          </cell>
          <cell r="C393" t="str">
            <v>DELGADO TORRES</v>
          </cell>
          <cell r="D393" t="str">
            <v>jose.delgado@cundinamarca.gov.co</v>
          </cell>
          <cell r="E393" t="str">
            <v>M</v>
          </cell>
          <cell r="G393" t="str">
            <v>N/A</v>
          </cell>
          <cell r="H393" t="str">
            <v>PROFESIONAL UNIVERSITARIO</v>
          </cell>
          <cell r="I393" t="str">
            <v>SECRETARÍA DE PLANEACIÓN</v>
          </cell>
        </row>
        <row r="394">
          <cell r="A394">
            <v>51626488</v>
          </cell>
          <cell r="B394" t="str">
            <v>ALBA STELLA</v>
          </cell>
          <cell r="C394" t="str">
            <v>DELGADO ZAMORA</v>
          </cell>
          <cell r="D394" t="str">
            <v>alba.delgado@cundinamarca.gov.co</v>
          </cell>
          <cell r="E394" t="str">
            <v>F</v>
          </cell>
          <cell r="G394" t="str">
            <v>N/A</v>
          </cell>
          <cell r="H394" t="str">
            <v>TECNICO OPERATIVO</v>
          </cell>
          <cell r="I394" t="str">
            <v>SECRETARÍA GENERAL</v>
          </cell>
        </row>
        <row r="395">
          <cell r="A395">
            <v>51857762</v>
          </cell>
          <cell r="B395" t="str">
            <v>JIMENA DEL PILAR</v>
          </cell>
          <cell r="C395" t="str">
            <v>DELVASTO BOSSA</v>
          </cell>
          <cell r="D395" t="str">
            <v>jimena.delvasto@cundinamarca.gov.co</v>
          </cell>
          <cell r="E395" t="str">
            <v>F</v>
          </cell>
          <cell r="G395" t="str">
            <v>N/A</v>
          </cell>
          <cell r="H395" t="str">
            <v>ASESOR</v>
          </cell>
          <cell r="I395" t="str">
            <v>SECRETARÍA DE SALUD</v>
          </cell>
        </row>
        <row r="396">
          <cell r="A396">
            <v>21110256</v>
          </cell>
          <cell r="B396" t="str">
            <v>JENNY TERESA</v>
          </cell>
          <cell r="C396" t="str">
            <v>DEVIA CIFUENTES</v>
          </cell>
          <cell r="D396" t="str">
            <v>jenny.devia@cundinamarca.gov.co</v>
          </cell>
          <cell r="E396" t="str">
            <v>F</v>
          </cell>
          <cell r="G396" t="str">
            <v>N/A</v>
          </cell>
          <cell r="H396" t="str">
            <v>TECNICO OPERATIVO</v>
          </cell>
          <cell r="I396" t="str">
            <v>SECRETARÍA DE SALUD</v>
          </cell>
        </row>
        <row r="397">
          <cell r="A397">
            <v>52288563</v>
          </cell>
          <cell r="B397" t="str">
            <v>ZORAIDA</v>
          </cell>
          <cell r="C397" t="str">
            <v>DIAZ</v>
          </cell>
          <cell r="D397" t="str">
            <v>zoraida.diaz@cundinamarca.gov.co</v>
          </cell>
          <cell r="E397" t="str">
            <v>F</v>
          </cell>
          <cell r="G397" t="str">
            <v>N/A</v>
          </cell>
          <cell r="H397" t="str">
            <v>SECRETARIO EJECUTIVO</v>
          </cell>
          <cell r="I397" t="str">
            <v>SECRETARÍA DE GOBIERNO</v>
          </cell>
        </row>
        <row r="398">
          <cell r="A398">
            <v>63303134</v>
          </cell>
          <cell r="B398" t="str">
            <v>YOLANDA</v>
          </cell>
          <cell r="C398" t="str">
            <v>DIAZ ACEVEDO</v>
          </cell>
          <cell r="D398" t="str">
            <v>yolanda.diaz@cundinamarca.gov.co</v>
          </cell>
          <cell r="E398" t="str">
            <v>F</v>
          </cell>
          <cell r="G398" t="str">
            <v>N/A</v>
          </cell>
          <cell r="H398" t="str">
            <v>SUBDIRECTOR TECNICO</v>
          </cell>
          <cell r="I398" t="str">
            <v>SECRETARÍA DE HACIENDA</v>
          </cell>
        </row>
        <row r="399">
          <cell r="A399">
            <v>79648161</v>
          </cell>
          <cell r="B399" t="str">
            <v>YOHN FREDY</v>
          </cell>
          <cell r="C399" t="str">
            <v>DIAZ BARRAGAN</v>
          </cell>
          <cell r="D399" t="str">
            <v>yohn.diaz@cundinamarca.gov.co</v>
          </cell>
          <cell r="E399" t="str">
            <v>M</v>
          </cell>
          <cell r="G399" t="str">
            <v>N/A</v>
          </cell>
          <cell r="H399" t="str">
            <v>PROFESIONAL UNIVERSITARIO</v>
          </cell>
          <cell r="I399" t="str">
            <v>SECRETARÍA DE LA FUNCIÓN PÚBLICA</v>
          </cell>
        </row>
        <row r="400">
          <cell r="A400">
            <v>19443329</v>
          </cell>
          <cell r="B400" t="str">
            <v>EDGAR AUGUSTO</v>
          </cell>
          <cell r="C400" t="str">
            <v>DIAZ BARRETO</v>
          </cell>
          <cell r="D400" t="str">
            <v>edgar.diaz@cundinamarca.gov.co</v>
          </cell>
          <cell r="E400" t="str">
            <v>M</v>
          </cell>
          <cell r="G400" t="str">
            <v>N/A</v>
          </cell>
          <cell r="H400" t="str">
            <v>TECNICO OPERATIVO</v>
          </cell>
          <cell r="I400" t="str">
            <v>SECRETARÍA DE SALUD</v>
          </cell>
        </row>
        <row r="401">
          <cell r="A401">
            <v>21231473</v>
          </cell>
          <cell r="B401" t="str">
            <v>BEATRIZ</v>
          </cell>
          <cell r="C401" t="str">
            <v>DIAZ BELTRAN</v>
          </cell>
          <cell r="D401" t="str">
            <v>bdiazb@cundinamarca.gov.co</v>
          </cell>
          <cell r="E401" t="str">
            <v>F</v>
          </cell>
          <cell r="G401" t="str">
            <v>N/A</v>
          </cell>
          <cell r="H401" t="str">
            <v>TECNICO OPERATIVO</v>
          </cell>
          <cell r="I401" t="str">
            <v>SECRETARÍA DE HACIENDA</v>
          </cell>
        </row>
        <row r="402">
          <cell r="A402">
            <v>1014242722</v>
          </cell>
          <cell r="B402" t="str">
            <v>JEIMY LIZETH</v>
          </cell>
          <cell r="C402" t="str">
            <v>DIAZ CARO</v>
          </cell>
          <cell r="D402" t="str">
            <v>jeimy.diaz@cundinamarca.gov.co</v>
          </cell>
          <cell r="E402" t="str">
            <v>F</v>
          </cell>
          <cell r="G402" t="str">
            <v>N/A</v>
          </cell>
          <cell r="H402" t="str">
            <v>AUXILIAR ADMINISTRATIVO</v>
          </cell>
          <cell r="I402" t="str">
            <v>SECRETARÍA DE HACIENDA</v>
          </cell>
        </row>
        <row r="403">
          <cell r="A403">
            <v>19467313</v>
          </cell>
          <cell r="B403" t="str">
            <v>RAFAEL ALONSO</v>
          </cell>
          <cell r="C403" t="str">
            <v>DIAZ DIAZ</v>
          </cell>
          <cell r="D403" t="str">
            <v>rafael.diaz@cundinamarca.gov.co</v>
          </cell>
          <cell r="E403" t="str">
            <v>M</v>
          </cell>
          <cell r="G403" t="str">
            <v>N/A</v>
          </cell>
          <cell r="H403" t="str">
            <v>TECNICO OPERATIVO</v>
          </cell>
          <cell r="I403" t="str">
            <v>SECRETARÍA DE SALUD</v>
          </cell>
        </row>
        <row r="404">
          <cell r="A404">
            <v>20843326</v>
          </cell>
          <cell r="B404" t="str">
            <v>CLARA INES</v>
          </cell>
          <cell r="C404" t="str">
            <v>DIAZ GAITAN</v>
          </cell>
          <cell r="D404" t="str">
            <v>clara.diaz@cundinamarca.gov.co</v>
          </cell>
          <cell r="E404" t="str">
            <v>F</v>
          </cell>
          <cell r="G404" t="str">
            <v>N/A</v>
          </cell>
          <cell r="H404" t="str">
            <v>AUXILIAR ADMINISTRATIVO</v>
          </cell>
          <cell r="I404" t="str">
            <v>SECRETARÍA DE EDUCACIÓN</v>
          </cell>
        </row>
        <row r="405">
          <cell r="A405">
            <v>1075627149</v>
          </cell>
          <cell r="B405" t="str">
            <v>EDISSON FABIAN</v>
          </cell>
          <cell r="C405" t="str">
            <v>DIAZ GALEANO</v>
          </cell>
          <cell r="D405" t="str">
            <v>edisson.diaz@cundinamarca.gov.co</v>
          </cell>
          <cell r="E405" t="str">
            <v>M</v>
          </cell>
          <cell r="G405" t="str">
            <v>N/A</v>
          </cell>
          <cell r="H405" t="str">
            <v>PROFESIONAL UNIVERSITARIO</v>
          </cell>
          <cell r="I405" t="str">
            <v>SECRETARÍA DE PLANEACIÓN</v>
          </cell>
        </row>
        <row r="406">
          <cell r="A406">
            <v>21060384</v>
          </cell>
          <cell r="B406" t="str">
            <v>ATILIA</v>
          </cell>
          <cell r="C406" t="str">
            <v>DIAZ GUTIERREZ</v>
          </cell>
          <cell r="D406" t="str">
            <v>atilia.diaz@cundinamarca.gov.co</v>
          </cell>
          <cell r="E406" t="str">
            <v>F</v>
          </cell>
          <cell r="G406" t="str">
            <v>N/A</v>
          </cell>
          <cell r="H406" t="str">
            <v>TECNICO OPERATIVO</v>
          </cell>
          <cell r="I406" t="str">
            <v>SECRETARÍA DE LA FUNCIÓN PÚBLICA</v>
          </cell>
        </row>
        <row r="407">
          <cell r="A407">
            <v>52087559</v>
          </cell>
          <cell r="B407" t="str">
            <v>TATIANA EUGENIA</v>
          </cell>
          <cell r="C407" t="str">
            <v>DIAZ HERNANDEZ</v>
          </cell>
          <cell r="D407" t="str">
            <v>tatianae.diaz@cundinamarca.gov.co</v>
          </cell>
          <cell r="E407" t="str">
            <v>F</v>
          </cell>
          <cell r="G407" t="str">
            <v>N/A</v>
          </cell>
          <cell r="H407" t="str">
            <v>DIRECTOR OPERATIVO</v>
          </cell>
          <cell r="I407" t="str">
            <v>SECRETARÍA DE SALUD</v>
          </cell>
        </row>
        <row r="408">
          <cell r="A408">
            <v>40929186</v>
          </cell>
          <cell r="B408" t="str">
            <v>LAURA  LORENA</v>
          </cell>
          <cell r="C408" t="str">
            <v>DIAZ LINDAO</v>
          </cell>
          <cell r="D408" t="str">
            <v>lldiaz@cundinamarca.gov.co</v>
          </cell>
          <cell r="E408" t="str">
            <v>F</v>
          </cell>
          <cell r="G408" t="str">
            <v>N/A</v>
          </cell>
          <cell r="H408" t="str">
            <v>PROFESIONAL UNIVERSITARIO</v>
          </cell>
          <cell r="I408" t="str">
            <v>SECRETARÍA DE EDUCACIÓN</v>
          </cell>
        </row>
        <row r="409">
          <cell r="A409">
            <v>31377594</v>
          </cell>
          <cell r="B409" t="str">
            <v>BERTA INES</v>
          </cell>
          <cell r="C409" t="str">
            <v>DIAZ MAZO</v>
          </cell>
          <cell r="D409" t="str">
            <v>berta.diazmazo@cundinamarca.gov.co</v>
          </cell>
          <cell r="E409" t="str">
            <v>F</v>
          </cell>
          <cell r="G409" t="str">
            <v>N/A</v>
          </cell>
          <cell r="H409" t="str">
            <v>PROFESIONAL UNIVERSITARIO</v>
          </cell>
          <cell r="I409" t="str">
            <v>SECRETARÍA DE LA FUNCIÓN PÚBLICA</v>
          </cell>
        </row>
        <row r="410">
          <cell r="A410">
            <v>35469559</v>
          </cell>
          <cell r="B410" t="str">
            <v>BLANCA STELLA</v>
          </cell>
          <cell r="C410" t="str">
            <v>DIAZ MONTAÑA</v>
          </cell>
          <cell r="D410" t="str">
            <v>blanca.diaz@cundinamarca.gov.co</v>
          </cell>
          <cell r="E410" t="str">
            <v>F</v>
          </cell>
          <cell r="G410" t="str">
            <v>N/A</v>
          </cell>
          <cell r="H410" t="str">
            <v>TECNICO OPERATIVO</v>
          </cell>
          <cell r="I410" t="str">
            <v>SECRETARÍA GENERAL</v>
          </cell>
        </row>
        <row r="411">
          <cell r="A411">
            <v>39768805</v>
          </cell>
          <cell r="B411" t="str">
            <v>GLADYS YOLANDA</v>
          </cell>
          <cell r="C411" t="str">
            <v>DIAZ MORENO</v>
          </cell>
          <cell r="D411" t="str">
            <v>gladys.diaz@cundinamarca.gov.co</v>
          </cell>
          <cell r="E411" t="str">
            <v>F</v>
          </cell>
          <cell r="G411" t="str">
            <v>N/A</v>
          </cell>
          <cell r="H411" t="str">
            <v>SECRETARIO EJECUTIVO</v>
          </cell>
          <cell r="I411" t="str">
            <v>SECRETARÍA GENERAL</v>
          </cell>
        </row>
        <row r="412">
          <cell r="A412">
            <v>11380710</v>
          </cell>
          <cell r="B412" t="str">
            <v>JESUS ANTONIO</v>
          </cell>
          <cell r="C412" t="str">
            <v>DIAZ MORENO</v>
          </cell>
          <cell r="D412" t="str">
            <v>jesus.diaz@cundinamarca.gov.co</v>
          </cell>
          <cell r="E412" t="str">
            <v>M</v>
          </cell>
          <cell r="G412" t="str">
            <v>N/A</v>
          </cell>
          <cell r="H412" t="str">
            <v>TECNICO OPERATIVO</v>
          </cell>
          <cell r="I412" t="str">
            <v>SECRETARÍA DE SALUD</v>
          </cell>
        </row>
        <row r="413">
          <cell r="A413">
            <v>20483426</v>
          </cell>
          <cell r="B413" t="str">
            <v>ALBA CECILIA</v>
          </cell>
          <cell r="C413" t="str">
            <v>DIAZ PARDO</v>
          </cell>
          <cell r="D413" t="str">
            <v>alba.diaz@cundinamarca.gov.co</v>
          </cell>
          <cell r="E413" t="str">
            <v>F</v>
          </cell>
          <cell r="G413" t="str">
            <v>N/A</v>
          </cell>
          <cell r="H413" t="str">
            <v>TECNICO OPERATIVO</v>
          </cell>
          <cell r="I413" t="str">
            <v>SECRETARÍA DE SALUD</v>
          </cell>
        </row>
        <row r="414">
          <cell r="A414">
            <v>21060550</v>
          </cell>
          <cell r="B414" t="str">
            <v>MARIA POLONIA</v>
          </cell>
          <cell r="C414" t="str">
            <v>DIAZ QUEVEDO</v>
          </cell>
          <cell r="D414" t="str">
            <v>maria.diaz@cundinamarca.gov.co</v>
          </cell>
          <cell r="E414" t="str">
            <v>F</v>
          </cell>
          <cell r="G414" t="str">
            <v>N/A</v>
          </cell>
          <cell r="H414" t="str">
            <v>SECRETARIO EJECUTIVO</v>
          </cell>
          <cell r="I414" t="str">
            <v>SECRETARÍA DE EDUCACIÓN</v>
          </cell>
        </row>
        <row r="415">
          <cell r="A415">
            <v>39789201</v>
          </cell>
          <cell r="B415" t="str">
            <v>ELDA SARA</v>
          </cell>
          <cell r="C415" t="str">
            <v>DIAZ TRIANA</v>
          </cell>
          <cell r="D415" t="str">
            <v>elda.diaz@cundinamarca.gov.co</v>
          </cell>
          <cell r="E415" t="str">
            <v>F</v>
          </cell>
          <cell r="G415" t="str">
            <v>N/A</v>
          </cell>
          <cell r="H415" t="str">
            <v>AUXILIAR ADMINISTRATIVO</v>
          </cell>
          <cell r="I415" t="str">
            <v>SECRETARÍA DEL AMBIENTE</v>
          </cell>
        </row>
        <row r="416">
          <cell r="A416">
            <v>76331763</v>
          </cell>
          <cell r="B416" t="str">
            <v>DERIAN JESUS</v>
          </cell>
          <cell r="C416" t="str">
            <v>DORADO DAZA</v>
          </cell>
          <cell r="D416" t="str">
            <v>derian.dorado@cundinamarca.gov.co</v>
          </cell>
          <cell r="E416" t="str">
            <v>M</v>
          </cell>
          <cell r="G416" t="str">
            <v>N/A</v>
          </cell>
          <cell r="H416" t="str">
            <v>PROFESIONAL UNIVERSITARIO</v>
          </cell>
          <cell r="I416" t="str">
            <v>SECRETARÍA DE SALUD</v>
          </cell>
        </row>
        <row r="417">
          <cell r="A417">
            <v>51577962</v>
          </cell>
          <cell r="B417" t="str">
            <v>LUZ MARINA</v>
          </cell>
          <cell r="C417" t="str">
            <v>DUARTE PINZON</v>
          </cell>
          <cell r="D417" t="str">
            <v>luz.duarte@cundinamarca.gov.co</v>
          </cell>
          <cell r="E417" t="str">
            <v>F</v>
          </cell>
          <cell r="G417" t="str">
            <v>N/A</v>
          </cell>
          <cell r="H417" t="str">
            <v>TECNICO OPERATIVO</v>
          </cell>
          <cell r="I417" t="str">
            <v>SECRETARÍA DE GOBIERNO</v>
          </cell>
        </row>
        <row r="418">
          <cell r="A418">
            <v>20686065</v>
          </cell>
          <cell r="B418" t="str">
            <v>SABRINA</v>
          </cell>
          <cell r="C418" t="str">
            <v>DUEÑAS DE ROA</v>
          </cell>
          <cell r="D418" t="str">
            <v>sabrina.duenas@cundinamarca.gov.co</v>
          </cell>
          <cell r="E418" t="str">
            <v>F</v>
          </cell>
          <cell r="G418" t="str">
            <v>N/A</v>
          </cell>
          <cell r="H418" t="str">
            <v>SECRETARIO EJECUTIVO</v>
          </cell>
          <cell r="I418" t="str">
            <v>SECRETARÍA DE AGRICULTURA Y DESARROLLO RURAL</v>
          </cell>
        </row>
        <row r="419">
          <cell r="A419">
            <v>53121243</v>
          </cell>
          <cell r="B419" t="str">
            <v>ANA MARIA</v>
          </cell>
          <cell r="C419" t="str">
            <v>DURAN FERNANDEZ</v>
          </cell>
          <cell r="D419" t="str">
            <v>anamaria.duran@cundinamarca.gov.co</v>
          </cell>
          <cell r="E419" t="str">
            <v>F</v>
          </cell>
          <cell r="G419" t="str">
            <v>N/A</v>
          </cell>
          <cell r="H419" t="str">
            <v>PROFESIONAL UNIVERSITARIO</v>
          </cell>
          <cell r="I419" t="str">
            <v>SECRETARÍA DE SALUD</v>
          </cell>
        </row>
        <row r="420">
          <cell r="A420">
            <v>80008526</v>
          </cell>
          <cell r="B420" t="str">
            <v>MICHAEL DAVID</v>
          </cell>
          <cell r="C420" t="str">
            <v>DURAN RODRIGUEZ</v>
          </cell>
          <cell r="D420" t="str">
            <v>michael.duran@cundinamarca.gov.co</v>
          </cell>
          <cell r="E420" t="str">
            <v>M</v>
          </cell>
          <cell r="G420" t="str">
            <v>N/A</v>
          </cell>
          <cell r="H420" t="str">
            <v>TECNICO OPERATIVO</v>
          </cell>
          <cell r="I420" t="str">
            <v>DESPACHO DEL GOBERNADOR</v>
          </cell>
        </row>
        <row r="421">
          <cell r="A421">
            <v>1073231391</v>
          </cell>
          <cell r="B421" t="str">
            <v>CHARLY YURLEY</v>
          </cell>
          <cell r="C421" t="str">
            <v>ECHEVERRIA MARTINEZ</v>
          </cell>
          <cell r="D421" t="str">
            <v>charly.echeverria@cundinamarca.gov.co</v>
          </cell>
          <cell r="E421" t="str">
            <v>F</v>
          </cell>
          <cell r="G421" t="str">
            <v>N/A</v>
          </cell>
          <cell r="H421" t="str">
            <v>PROFESIONAL UNIVERSITARIO</v>
          </cell>
          <cell r="I421" t="str">
            <v>SECRETARÍA DE HACIENDA</v>
          </cell>
        </row>
        <row r="422">
          <cell r="A422">
            <v>1069736031</v>
          </cell>
          <cell r="B422" t="str">
            <v>ANNY LORENA</v>
          </cell>
          <cell r="C422" t="str">
            <v>ESCOBAR CRUZ</v>
          </cell>
          <cell r="D422" t="str">
            <v>anny.escobar@cundinamarca.gov.co</v>
          </cell>
          <cell r="E422" t="str">
            <v>F</v>
          </cell>
          <cell r="G422" t="str">
            <v>N/A</v>
          </cell>
          <cell r="H422" t="str">
            <v>AUXILIAR ADMINISTRATIVO</v>
          </cell>
          <cell r="I422" t="str">
            <v>SECRETARÍA DE GOBIERNO</v>
          </cell>
        </row>
        <row r="423">
          <cell r="A423">
            <v>1018406752</v>
          </cell>
          <cell r="B423" t="str">
            <v>PAOLA ANDREA</v>
          </cell>
          <cell r="C423" t="str">
            <v>ESCOBAR ORTIZ</v>
          </cell>
          <cell r="D423" t="str">
            <v>paola.escobar@cundinamarca.gov.co</v>
          </cell>
          <cell r="E423" t="str">
            <v>F</v>
          </cell>
          <cell r="G423" t="str">
            <v>N/A</v>
          </cell>
          <cell r="H423" t="str">
            <v>PROFESIONAL UNIVERSITARIO</v>
          </cell>
          <cell r="I423" t="str">
            <v>SECRETARÍA DE SALUD</v>
          </cell>
        </row>
        <row r="424">
          <cell r="A424">
            <v>52708283</v>
          </cell>
          <cell r="B424" t="str">
            <v>ANGELICA MARIA</v>
          </cell>
          <cell r="C424" t="str">
            <v>ESCOBAR SANCHEZ</v>
          </cell>
          <cell r="D424" t="str">
            <v>angelicamaria.escobar@cundinamarca.gov.co</v>
          </cell>
          <cell r="E424" t="str">
            <v>F</v>
          </cell>
          <cell r="G424" t="str">
            <v>N/A</v>
          </cell>
          <cell r="H424" t="str">
            <v>GERENTE</v>
          </cell>
          <cell r="I424" t="str">
            <v>SECRETARÍA DE LA MUJER Y EQUIDAD DE GÉNERO.</v>
          </cell>
        </row>
        <row r="425">
          <cell r="A425">
            <v>52964348</v>
          </cell>
          <cell r="B425" t="str">
            <v>KAREN YAMILE</v>
          </cell>
          <cell r="C425" t="str">
            <v>ESLAVA VELASQUEZ</v>
          </cell>
          <cell r="D425" t="str">
            <v>karen.eslava@cundinamarca.gov.co</v>
          </cell>
          <cell r="E425" t="str">
            <v>F</v>
          </cell>
          <cell r="G425" t="str">
            <v>N/A</v>
          </cell>
          <cell r="H425" t="str">
            <v>PROFESIONAL UNIVERSITARIO</v>
          </cell>
          <cell r="I425" t="str">
            <v>SECRETARÍA DE EDUCACIÓN</v>
          </cell>
        </row>
        <row r="426">
          <cell r="A426">
            <v>245279</v>
          </cell>
          <cell r="B426" t="str">
            <v>RAUL</v>
          </cell>
          <cell r="C426" t="str">
            <v>ESPEJO BRICEÑO</v>
          </cell>
          <cell r="D426" t="str">
            <v>respejo@cundinamarca.gov.co</v>
          </cell>
          <cell r="E426" t="str">
            <v>M</v>
          </cell>
          <cell r="G426" t="str">
            <v>N/A</v>
          </cell>
          <cell r="H426" t="str">
            <v>TECNICO OPERATIVO</v>
          </cell>
          <cell r="I426" t="str">
            <v>SECRETARÍA DE SALUD</v>
          </cell>
        </row>
        <row r="427">
          <cell r="A427">
            <v>39564420</v>
          </cell>
          <cell r="B427" t="str">
            <v>NUBIA AMANDA</v>
          </cell>
          <cell r="C427" t="str">
            <v>ESPINOSA MORENO</v>
          </cell>
          <cell r="D427" t="str">
            <v>nubia.espinosa@cundinamarca.gov.co</v>
          </cell>
          <cell r="E427" t="str">
            <v>F</v>
          </cell>
          <cell r="G427" t="str">
            <v>N/A</v>
          </cell>
          <cell r="H427" t="str">
            <v>PROFESIONAL UNIVERSITARIO</v>
          </cell>
          <cell r="I427" t="str">
            <v>SECRETARÍA DE EDUCACIÓN</v>
          </cell>
        </row>
        <row r="428">
          <cell r="A428">
            <v>52555166</v>
          </cell>
          <cell r="B428" t="str">
            <v>CONSUELO</v>
          </cell>
          <cell r="C428" t="str">
            <v>ESPINOSA MUÑOZ</v>
          </cell>
          <cell r="D428" t="str">
            <v>consuelo.espinosa@cundinamarca.gov.co</v>
          </cell>
          <cell r="E428" t="str">
            <v>F</v>
          </cell>
          <cell r="G428" t="str">
            <v>N/A</v>
          </cell>
          <cell r="H428" t="str">
            <v>SECRETARIO EJECUTIVO</v>
          </cell>
          <cell r="I428" t="str">
            <v>SECRETARÍA DE GOBIERNO</v>
          </cell>
        </row>
        <row r="429">
          <cell r="A429">
            <v>53008198</v>
          </cell>
          <cell r="B429" t="str">
            <v>JACKELIN MARTIZA</v>
          </cell>
          <cell r="C429" t="str">
            <v>ESPINOSA ROMERO</v>
          </cell>
          <cell r="D429" t="str">
            <v>jackelin.espinosa@cundinamarca.gov.co</v>
          </cell>
          <cell r="E429" t="str">
            <v>F</v>
          </cell>
          <cell r="G429" t="str">
            <v>N/A</v>
          </cell>
          <cell r="H429" t="str">
            <v>AUXILIAR ADMINISTRATIVO</v>
          </cell>
          <cell r="I429" t="str">
            <v>DESPACHO DEL GOBERNADOR</v>
          </cell>
        </row>
        <row r="430">
          <cell r="A430">
            <v>74189187</v>
          </cell>
          <cell r="B430" t="str">
            <v>JAIRO ENRIQUE</v>
          </cell>
          <cell r="C430" t="str">
            <v>ESPINOSA ROSAS</v>
          </cell>
          <cell r="D430" t="str">
            <v>jairo.espinosa@cundinamarca.gov.co</v>
          </cell>
          <cell r="E430" t="str">
            <v>M</v>
          </cell>
          <cell r="G430" t="str">
            <v>N/A</v>
          </cell>
          <cell r="H430" t="str">
            <v>ASESOR</v>
          </cell>
          <cell r="I430" t="str">
            <v>SECRETARÍA DE LA FUNCIÓN PÚBLICA</v>
          </cell>
        </row>
        <row r="431">
          <cell r="A431">
            <v>20698871</v>
          </cell>
          <cell r="B431" t="str">
            <v>MARIA BELEN</v>
          </cell>
          <cell r="C431" t="str">
            <v>ESPITIA</v>
          </cell>
          <cell r="D431" t="str">
            <v>maria.espitia@cundinamarca.gov.co</v>
          </cell>
          <cell r="E431" t="str">
            <v>F</v>
          </cell>
          <cell r="G431" t="str">
            <v>N/A</v>
          </cell>
          <cell r="H431" t="str">
            <v>SECRETARIO EJECUTIVO</v>
          </cell>
          <cell r="I431" t="str">
            <v>DESPACHO DEL GOBERNADOR</v>
          </cell>
        </row>
        <row r="432">
          <cell r="A432">
            <v>1010216328</v>
          </cell>
          <cell r="B432" t="str">
            <v>ANDREA DEL PILAR</v>
          </cell>
          <cell r="C432" t="str">
            <v>ESPITIA GUERRERO</v>
          </cell>
          <cell r="D432" t="str">
            <v>andrea.espitia@cundinamarca.gov.co</v>
          </cell>
          <cell r="E432" t="str">
            <v>F</v>
          </cell>
          <cell r="G432" t="str">
            <v>N/A</v>
          </cell>
          <cell r="H432" t="str">
            <v>AUXILIAR ADMINISTRATIVO</v>
          </cell>
          <cell r="I432" t="str">
            <v>SECRETARÍA DE SALUD</v>
          </cell>
        </row>
        <row r="433">
          <cell r="A433">
            <v>80399519</v>
          </cell>
          <cell r="B433" t="str">
            <v>WILLIAM ALFONSO</v>
          </cell>
          <cell r="C433" t="str">
            <v>ESPITIA PIÑEROS</v>
          </cell>
          <cell r="D433" t="str">
            <v>william.espitia@cundinamarca.gov.co</v>
          </cell>
          <cell r="E433" t="str">
            <v>M</v>
          </cell>
          <cell r="G433" t="str">
            <v>N/A</v>
          </cell>
          <cell r="H433" t="str">
            <v>PROFESIONAL UNIVERSITARIO</v>
          </cell>
          <cell r="I433" t="str">
            <v>SECRETARÍA DE HACIENDA</v>
          </cell>
        </row>
        <row r="434">
          <cell r="A434">
            <v>51829046</v>
          </cell>
          <cell r="B434" t="str">
            <v>MARTHA CECILIA</v>
          </cell>
          <cell r="C434" t="str">
            <v>ESPITIA VELANDIA</v>
          </cell>
          <cell r="D434" t="str">
            <v>martha.espitia@cundinamarca.gov.co</v>
          </cell>
          <cell r="E434" t="str">
            <v>F</v>
          </cell>
          <cell r="G434" t="str">
            <v>N/A</v>
          </cell>
          <cell r="H434" t="str">
            <v>TECNICO OPERATIVO</v>
          </cell>
          <cell r="I434" t="str">
            <v>SECRETARÍA DE EDUCACIÓN</v>
          </cell>
        </row>
        <row r="435">
          <cell r="A435">
            <v>40020923</v>
          </cell>
          <cell r="B435" t="str">
            <v>MARTHA CENAIDA</v>
          </cell>
          <cell r="C435" t="str">
            <v>ESQUIVEL ROA</v>
          </cell>
          <cell r="D435" t="str">
            <v>martha.esquivel@cundinamarca.gov.co</v>
          </cell>
          <cell r="E435" t="str">
            <v>F</v>
          </cell>
          <cell r="G435" t="str">
            <v>N/A</v>
          </cell>
          <cell r="H435" t="str">
            <v>PROFESIONAL ESPECIALIZADO</v>
          </cell>
          <cell r="I435" t="str">
            <v>SECRETARÍA DE SALUD</v>
          </cell>
        </row>
        <row r="436">
          <cell r="A436">
            <v>20941483</v>
          </cell>
          <cell r="B436" t="str">
            <v>ADRIANA MARIA</v>
          </cell>
          <cell r="C436" t="str">
            <v>ESTRADA ALZATE</v>
          </cell>
          <cell r="D436" t="str">
            <v>adriana.estrada@cundinamarca.gov.co</v>
          </cell>
          <cell r="E436" t="str">
            <v>f</v>
          </cell>
          <cell r="G436" t="str">
            <v>N/A</v>
          </cell>
          <cell r="H436" t="str">
            <v>SECRETARIO EJECUTIVO</v>
          </cell>
          <cell r="I436" t="str">
            <v>SECRETARÍA DE TRANSPORTE Y MOVILIDAD</v>
          </cell>
        </row>
        <row r="437">
          <cell r="A437">
            <v>46671487</v>
          </cell>
          <cell r="B437" t="str">
            <v>ZULMA PIEDAD</v>
          </cell>
          <cell r="C437" t="str">
            <v>ESTUPIÑAN COMBARIZA</v>
          </cell>
          <cell r="D437" t="str">
            <v>zulma.estupinan@cundinamarca.gov.co</v>
          </cell>
          <cell r="E437" t="str">
            <v>f</v>
          </cell>
          <cell r="G437" t="str">
            <v>N/A</v>
          </cell>
          <cell r="H437" t="str">
            <v>PROFESIONAL ESPECIALIZADO</v>
          </cell>
          <cell r="I437" t="str">
            <v>SECRETARÍA DE SALUD</v>
          </cell>
        </row>
        <row r="438">
          <cell r="A438">
            <v>39566538</v>
          </cell>
          <cell r="B438" t="str">
            <v>YAMILE</v>
          </cell>
          <cell r="C438" t="str">
            <v>FARAH MANZANERA</v>
          </cell>
          <cell r="D438" t="str">
            <v>yamile.farah@cundinamarca.gov.co</v>
          </cell>
          <cell r="E438" t="str">
            <v>f</v>
          </cell>
          <cell r="G438" t="str">
            <v>N/A</v>
          </cell>
          <cell r="H438" t="str">
            <v>PROFESIONAL UNIVERSITARIO</v>
          </cell>
          <cell r="I438" t="str">
            <v>SECRETARÍA DE HACIENDA</v>
          </cell>
        </row>
        <row r="439">
          <cell r="A439">
            <v>53009898</v>
          </cell>
          <cell r="B439" t="str">
            <v>LEIDY ANDREA</v>
          </cell>
          <cell r="C439" t="str">
            <v>FEO MAHECHA</v>
          </cell>
          <cell r="D439" t="str">
            <v>andrea.feo@cundinamarca.gov.co</v>
          </cell>
          <cell r="E439" t="str">
            <v>f</v>
          </cell>
          <cell r="G439" t="str">
            <v>N/A</v>
          </cell>
          <cell r="H439" t="str">
            <v>JEFE DE OFICINA</v>
          </cell>
          <cell r="I439" t="str">
            <v>DESPACHO DEL GOBERNADOR</v>
          </cell>
        </row>
        <row r="440">
          <cell r="A440">
            <v>35353689</v>
          </cell>
          <cell r="B440" t="str">
            <v>ADRIANA MARCELA</v>
          </cell>
          <cell r="C440" t="str">
            <v>FERNANDEZ GARZON</v>
          </cell>
          <cell r="D440" t="str">
            <v>adriana.fernandez@cundinamarca.gov.co</v>
          </cell>
          <cell r="E440" t="str">
            <v>f</v>
          </cell>
          <cell r="G440" t="str">
            <v>N/A</v>
          </cell>
          <cell r="H440" t="str">
            <v>DIRECTOR TECNICO</v>
          </cell>
          <cell r="I440" t="str">
            <v>SECRETARÍA DE LA FUNCIÓN PÚBLICA</v>
          </cell>
        </row>
        <row r="441">
          <cell r="A441">
            <v>80399393</v>
          </cell>
          <cell r="B441" t="str">
            <v>CARLOS ALFONSO</v>
          </cell>
          <cell r="C441" t="str">
            <v>FERNANDEZ GONZALEZ</v>
          </cell>
          <cell r="D441" t="str">
            <v>carlos.fernandez@cundinamarca.gov.co</v>
          </cell>
          <cell r="E441" t="str">
            <v>m</v>
          </cell>
          <cell r="G441" t="str">
            <v>N/A</v>
          </cell>
          <cell r="H441" t="str">
            <v>CONDUCTOR MECANICO</v>
          </cell>
          <cell r="I441" t="str">
            <v>SECRETARÍA JURÍDICA</v>
          </cell>
        </row>
        <row r="442">
          <cell r="A442">
            <v>51883824</v>
          </cell>
          <cell r="B442" t="str">
            <v>INGRID ROSSANA</v>
          </cell>
          <cell r="C442" t="str">
            <v>FERRER BUITRAGO</v>
          </cell>
          <cell r="D442" t="str">
            <v>ingrid.ferrer@cundinamarca.gov.co</v>
          </cell>
          <cell r="E442" t="str">
            <v>f</v>
          </cell>
          <cell r="G442" t="str">
            <v>N/A</v>
          </cell>
          <cell r="H442" t="str">
            <v>TECNICO OPERATIVO</v>
          </cell>
          <cell r="I442" t="str">
            <v>SECRETARÍA DE HACIENDA</v>
          </cell>
        </row>
        <row r="443">
          <cell r="A443">
            <v>52287667</v>
          </cell>
          <cell r="B443" t="str">
            <v>SANDRA PATRICIA</v>
          </cell>
          <cell r="C443" t="str">
            <v>FIGUEREDO MONROY</v>
          </cell>
          <cell r="D443" t="str">
            <v>sandra.figueredo@cundinamarca.gov.co</v>
          </cell>
          <cell r="E443" t="str">
            <v>f</v>
          </cell>
          <cell r="G443" t="str">
            <v>N/A</v>
          </cell>
          <cell r="H443" t="str">
            <v>AUXILIAR ADMINISTRATIVO</v>
          </cell>
          <cell r="I443" t="str">
            <v>SECRETARÍA DE EDUCACIÓN</v>
          </cell>
        </row>
        <row r="444">
          <cell r="A444">
            <v>79043751</v>
          </cell>
          <cell r="B444" t="str">
            <v>EFRAIN</v>
          </cell>
          <cell r="C444" t="str">
            <v>FIGUEROA ZAMORA</v>
          </cell>
          <cell r="D444" t="str">
            <v>efrain.figueroa@cundinamarca.gov.co</v>
          </cell>
          <cell r="E444" t="str">
            <v>m</v>
          </cell>
          <cell r="G444" t="str">
            <v>N/A</v>
          </cell>
          <cell r="H444" t="str">
            <v>ASESOR</v>
          </cell>
          <cell r="I444" t="str">
            <v>SECRETARÍA DE GOBIERNO</v>
          </cell>
        </row>
        <row r="445">
          <cell r="A445">
            <v>51784947</v>
          </cell>
          <cell r="B445" t="str">
            <v>MARGARITA</v>
          </cell>
          <cell r="C445" t="str">
            <v>FLOREZ AMAYA</v>
          </cell>
          <cell r="D445" t="str">
            <v>margarita.florez@cundinamarca.gov.co</v>
          </cell>
          <cell r="E445" t="str">
            <v>f</v>
          </cell>
          <cell r="G445" t="str">
            <v>N/A</v>
          </cell>
          <cell r="H445" t="str">
            <v>ASESOR</v>
          </cell>
          <cell r="I445" t="str">
            <v>SECRETARÍA DE AGRICULTURA Y DESARROLLO RURAL</v>
          </cell>
        </row>
        <row r="446">
          <cell r="A446">
            <v>39700848</v>
          </cell>
          <cell r="B446" t="str">
            <v>JANETH</v>
          </cell>
          <cell r="C446" t="str">
            <v>FLOREZ AVENDAÑO</v>
          </cell>
          <cell r="D446" t="str">
            <v>janeth.florez@cundinamarca.gov.co</v>
          </cell>
          <cell r="E446" t="str">
            <v>f</v>
          </cell>
          <cell r="G446" t="str">
            <v>N/A</v>
          </cell>
          <cell r="H446" t="str">
            <v>SECRETARIO EJECUTIVO</v>
          </cell>
          <cell r="I446" t="str">
            <v>SECRETARÍA DE SALUD</v>
          </cell>
        </row>
        <row r="447">
          <cell r="A447">
            <v>20677758</v>
          </cell>
          <cell r="B447" t="str">
            <v>CLARA INES</v>
          </cell>
          <cell r="C447" t="str">
            <v>FLOREZ CIFUENTES</v>
          </cell>
          <cell r="D447" t="str">
            <v>clara.florez@cundinamarca.gov.co</v>
          </cell>
          <cell r="E447" t="str">
            <v>f</v>
          </cell>
          <cell r="G447" t="str">
            <v>N/A</v>
          </cell>
          <cell r="H447" t="str">
            <v>AUXILIAR ADMINISTRATIVO</v>
          </cell>
          <cell r="I447" t="str">
            <v>SECRETARÍA DE HACIENDA</v>
          </cell>
        </row>
        <row r="448">
          <cell r="A448">
            <v>11298696</v>
          </cell>
          <cell r="B448" t="str">
            <v>JOSE  IGNACIO</v>
          </cell>
          <cell r="C448" t="str">
            <v>FLOREZ ZAMBRANO</v>
          </cell>
          <cell r="D448" t="str">
            <v>jose.florez@cundinamarca.gov.co</v>
          </cell>
          <cell r="E448" t="str">
            <v>m</v>
          </cell>
          <cell r="G448" t="str">
            <v>N/A</v>
          </cell>
          <cell r="H448" t="str">
            <v>GERENTE</v>
          </cell>
          <cell r="I448" t="str">
            <v>DESPACHO DEL GOBERNADOR</v>
          </cell>
        </row>
        <row r="449">
          <cell r="A449">
            <v>79138717</v>
          </cell>
          <cell r="B449" t="str">
            <v>NESTOR WILSON</v>
          </cell>
          <cell r="C449" t="str">
            <v>FONSECA GOMEZ</v>
          </cell>
          <cell r="D449" t="str">
            <v>nestor.fonseca@cundinamarca.gov.co</v>
          </cell>
          <cell r="E449" t="str">
            <v>m</v>
          </cell>
          <cell r="G449" t="str">
            <v>N/A</v>
          </cell>
          <cell r="H449" t="str">
            <v>CONDUCTOR MECANICO</v>
          </cell>
          <cell r="I449" t="str">
            <v>DESPACHO DEL GOBERNADOR</v>
          </cell>
        </row>
        <row r="450">
          <cell r="A450">
            <v>79866138</v>
          </cell>
          <cell r="B450" t="str">
            <v>ALFONSO</v>
          </cell>
          <cell r="C450" t="str">
            <v>FONSECA MOLINA</v>
          </cell>
          <cell r="D450" t="str">
            <v>alfonso.fonseca@cundinamarca.gov.co</v>
          </cell>
          <cell r="E450" t="str">
            <v>m</v>
          </cell>
          <cell r="G450" t="str">
            <v>N/A</v>
          </cell>
          <cell r="H450" t="str">
            <v>CONDUCTOR MECANICO</v>
          </cell>
          <cell r="I450" t="str">
            <v>SECRETARÍA DE HACIENDA</v>
          </cell>
        </row>
        <row r="451">
          <cell r="A451">
            <v>79243576</v>
          </cell>
          <cell r="B451" t="str">
            <v>HECTOR MISAEL</v>
          </cell>
          <cell r="C451" t="str">
            <v>FONSECA MOLINA</v>
          </cell>
          <cell r="D451" t="str">
            <v>hector.fonseca@cundinamarca.gov.co</v>
          </cell>
          <cell r="E451" t="str">
            <v>m</v>
          </cell>
          <cell r="G451" t="str">
            <v>N/A</v>
          </cell>
          <cell r="H451" t="str">
            <v>CONDUCTOR MECANICO</v>
          </cell>
          <cell r="I451" t="str">
            <v>SECRETARÍA DE PLANEACIÓN</v>
          </cell>
        </row>
        <row r="452">
          <cell r="A452">
            <v>20576559</v>
          </cell>
          <cell r="B452" t="str">
            <v>MARIA ANYUL</v>
          </cell>
          <cell r="C452" t="str">
            <v>FONSECA NIETO</v>
          </cell>
          <cell r="D452" t="str">
            <v>mariaanyul.fonseca@cundinamarca.gov.co</v>
          </cell>
          <cell r="E452" t="str">
            <v>f</v>
          </cell>
          <cell r="G452" t="str">
            <v>N/A</v>
          </cell>
          <cell r="H452" t="str">
            <v>PROFESIONAL UNIVERSITARIO</v>
          </cell>
          <cell r="I452" t="str">
            <v>SECRETARÍA DE EDUCACIÓN</v>
          </cell>
        </row>
        <row r="453">
          <cell r="A453">
            <v>52526456</v>
          </cell>
          <cell r="B453" t="str">
            <v>ANGELA PATRICIA</v>
          </cell>
          <cell r="C453" t="str">
            <v>FONSECA PIZA</v>
          </cell>
          <cell r="D453" t="str">
            <v>angela.fonseca@cundinamarca.gov.co</v>
          </cell>
          <cell r="E453" t="str">
            <v>f</v>
          </cell>
          <cell r="G453" t="str">
            <v>N/A</v>
          </cell>
          <cell r="H453" t="str">
            <v>TECNICO OPERATIVO</v>
          </cell>
          <cell r="I453" t="str">
            <v>SECRETARÍA GENERAL</v>
          </cell>
        </row>
        <row r="454">
          <cell r="A454">
            <v>19362926</v>
          </cell>
          <cell r="B454" t="str">
            <v>GONZALO</v>
          </cell>
          <cell r="C454" t="str">
            <v>FONTECHA RODRIGUEZ</v>
          </cell>
          <cell r="D454" t="str">
            <v>gonzalo.fontecha@cundinamarca.gov.co</v>
          </cell>
          <cell r="E454" t="str">
            <v>m</v>
          </cell>
          <cell r="G454" t="str">
            <v>N/A</v>
          </cell>
          <cell r="H454" t="str">
            <v>TECNICO OPERATIVO</v>
          </cell>
          <cell r="I454" t="str">
            <v>SECRETARÍA DE LA FUNCIÓN PÚBLICA</v>
          </cell>
        </row>
        <row r="455">
          <cell r="A455">
            <v>11435302</v>
          </cell>
          <cell r="B455" t="str">
            <v>OSCAR EDUARDO</v>
          </cell>
          <cell r="C455" t="str">
            <v>FORERO CASTRO</v>
          </cell>
          <cell r="D455" t="str">
            <v>oscar.forero@cundinamarca.gov.co</v>
          </cell>
          <cell r="E455" t="str">
            <v>m</v>
          </cell>
          <cell r="G455" t="str">
            <v>N/A</v>
          </cell>
          <cell r="H455" t="str">
            <v>PROFESIONAL UNIVERSITARIO</v>
          </cell>
          <cell r="I455" t="str">
            <v>SECRETARÍA DE TECNOLOGÍAS DE LA INFORMACIÓN Y LAS COMUNICACIONES</v>
          </cell>
        </row>
        <row r="456">
          <cell r="A456">
            <v>53139513</v>
          </cell>
          <cell r="B456" t="str">
            <v>ANDREA DEL PILAR</v>
          </cell>
          <cell r="C456" t="str">
            <v>FORERO GARNICA</v>
          </cell>
          <cell r="D456" t="str">
            <v>andrea.forero@cundinamarca.gov.co</v>
          </cell>
          <cell r="E456" t="str">
            <v>f</v>
          </cell>
          <cell r="G456" t="str">
            <v>N/A</v>
          </cell>
          <cell r="H456" t="str">
            <v>AUXILIAR ADMINISTRATIVO</v>
          </cell>
          <cell r="I456" t="str">
            <v>SECRETARÍA DE EDUCACIÓN</v>
          </cell>
        </row>
        <row r="457">
          <cell r="A457">
            <v>52710785</v>
          </cell>
          <cell r="B457" t="str">
            <v>ANGELA ANDREA</v>
          </cell>
          <cell r="C457" t="str">
            <v>FORERO MOJICA</v>
          </cell>
          <cell r="D457" t="str">
            <v>angela.forero@cundinamarca.gov.co</v>
          </cell>
          <cell r="E457" t="str">
            <v>f</v>
          </cell>
          <cell r="G457" t="str">
            <v>N/A</v>
          </cell>
          <cell r="H457" t="str">
            <v>DIRECTOR TECNICO</v>
          </cell>
          <cell r="I457" t="str">
            <v>SECRETARÍA DE PLANEACIÓN</v>
          </cell>
        </row>
        <row r="458">
          <cell r="A458">
            <v>1032449984</v>
          </cell>
          <cell r="B458" t="str">
            <v>DANIELA ANDREA</v>
          </cell>
          <cell r="C458" t="str">
            <v>FORERO MORENO</v>
          </cell>
          <cell r="D458" t="str">
            <v>daniela.forero@cundinamarca.gov.co</v>
          </cell>
          <cell r="E458" t="str">
            <v>f</v>
          </cell>
          <cell r="G458" t="str">
            <v>N/A</v>
          </cell>
          <cell r="H458" t="str">
            <v>PROFESIONAL UNIVERSITARIO</v>
          </cell>
          <cell r="I458" t="str">
            <v>SECRETARÍA DE SALUD</v>
          </cell>
        </row>
        <row r="459">
          <cell r="A459">
            <v>79380123</v>
          </cell>
          <cell r="B459" t="str">
            <v>ALEJANDRO</v>
          </cell>
          <cell r="C459" t="str">
            <v>FORERO ORREGO</v>
          </cell>
          <cell r="D459" t="str">
            <v>alejandro.forero@cundinamarca.gov.co</v>
          </cell>
          <cell r="E459" t="str">
            <v>m</v>
          </cell>
          <cell r="G459" t="str">
            <v>N/A</v>
          </cell>
          <cell r="H459" t="str">
            <v>TECNICO OPERATIVO</v>
          </cell>
          <cell r="I459" t="str">
            <v>SECRETARÍA GENERAL</v>
          </cell>
        </row>
        <row r="460">
          <cell r="A460">
            <v>65496560</v>
          </cell>
          <cell r="B460" t="str">
            <v>ELIZABETH</v>
          </cell>
          <cell r="C460" t="str">
            <v>FORERO PRIETO</v>
          </cell>
          <cell r="D460" t="str">
            <v>elizabeth.forero@cundinamarca.gov.co</v>
          </cell>
          <cell r="E460" t="str">
            <v>f</v>
          </cell>
          <cell r="G460" t="str">
            <v>N/A</v>
          </cell>
          <cell r="H460" t="str">
            <v>PROFESIONAL ESPECIALIZADO</v>
          </cell>
          <cell r="I460" t="str">
            <v>DESPACHO DEL GOBERNADOR</v>
          </cell>
        </row>
        <row r="461">
          <cell r="A461">
            <v>52098380</v>
          </cell>
          <cell r="B461" t="str">
            <v>ROCIO MIREYA</v>
          </cell>
          <cell r="C461" t="str">
            <v>FORERO RENDON</v>
          </cell>
          <cell r="D461" t="str">
            <v>rocio.forero@cundinamarca.gov.co</v>
          </cell>
          <cell r="E461" t="str">
            <v>f</v>
          </cell>
          <cell r="G461" t="str">
            <v>N/A</v>
          </cell>
          <cell r="H461" t="str">
            <v>PROFESIONAL UNIVERSITARIO</v>
          </cell>
          <cell r="I461" t="str">
            <v>SECRETARÍA DE PLANEACIÓN</v>
          </cell>
        </row>
        <row r="462">
          <cell r="A462">
            <v>11343256</v>
          </cell>
          <cell r="B462" t="str">
            <v>EFRAIN ALBERTO</v>
          </cell>
          <cell r="C462" t="str">
            <v>FORERO REY</v>
          </cell>
          <cell r="D462" t="str">
            <v>efrain.forero@cundinamarca.gov.co</v>
          </cell>
          <cell r="E462" t="str">
            <v>m</v>
          </cell>
          <cell r="G462" t="str">
            <v>N/A</v>
          </cell>
          <cell r="H462" t="str">
            <v>GERENTE</v>
          </cell>
          <cell r="I462" t="str">
            <v>SECRETARÍA DE AGRICULTURA Y DESARROLLO RURAL</v>
          </cell>
        </row>
        <row r="463">
          <cell r="A463">
            <v>1018408106</v>
          </cell>
          <cell r="B463" t="str">
            <v>DIANA VANESA</v>
          </cell>
          <cell r="C463" t="str">
            <v>FORERO YANQUEN</v>
          </cell>
          <cell r="D463" t="str">
            <v>diana.forero@cundinamarca.gov.co</v>
          </cell>
          <cell r="E463" t="str">
            <v>f</v>
          </cell>
          <cell r="G463" t="str">
            <v>N/A</v>
          </cell>
          <cell r="H463" t="str">
            <v>PROFESIONAL UNIVERSITARIO</v>
          </cell>
          <cell r="I463" t="str">
            <v>SECRETARÍA DE EDUCACIÓN</v>
          </cell>
        </row>
        <row r="464">
          <cell r="A464">
            <v>1014220411</v>
          </cell>
          <cell r="B464" t="str">
            <v>LAURA ALEJANDRA</v>
          </cell>
          <cell r="C464" t="str">
            <v>FRAILE PULGARIN</v>
          </cell>
          <cell r="D464" t="str">
            <v>laura.fraile@cundinamarca.gov.co</v>
          </cell>
          <cell r="E464" t="str">
            <v>f</v>
          </cell>
          <cell r="G464" t="str">
            <v>N/A</v>
          </cell>
          <cell r="H464" t="str">
            <v>ASESOR</v>
          </cell>
          <cell r="I464" t="str">
            <v>SECRETARÍA GENERAL</v>
          </cell>
        </row>
        <row r="465">
          <cell r="A465">
            <v>51565499</v>
          </cell>
          <cell r="B465" t="str">
            <v>ADRIANA</v>
          </cell>
          <cell r="C465" t="str">
            <v>FRANCO ESCOBAR</v>
          </cell>
          <cell r="D465" t="str">
            <v>adriana.francoescobar@cundinamarca.gov.co</v>
          </cell>
          <cell r="E465" t="str">
            <v>f</v>
          </cell>
          <cell r="G465" t="str">
            <v>N/A</v>
          </cell>
          <cell r="H465" t="str">
            <v>SECRETARIO EJECUTIVO</v>
          </cell>
          <cell r="I465" t="str">
            <v>DESPACHO DEL GOBERNADOR</v>
          </cell>
        </row>
        <row r="466">
          <cell r="A466">
            <v>52021729</v>
          </cell>
          <cell r="B466" t="str">
            <v>ADRIANA</v>
          </cell>
          <cell r="C466" t="str">
            <v>FRANCO FRANCO</v>
          </cell>
          <cell r="D466" t="str">
            <v>adriana.franco@cundinamarca.gov.co</v>
          </cell>
          <cell r="E466" t="str">
            <v>f</v>
          </cell>
          <cell r="G466" t="str">
            <v>N/A</v>
          </cell>
          <cell r="H466" t="str">
            <v>PROFESIONAL UNIVERSITARIO</v>
          </cell>
          <cell r="I466" t="str">
            <v>DESPACHO DEL GOBERNADOR</v>
          </cell>
        </row>
        <row r="467">
          <cell r="A467">
            <v>39531711</v>
          </cell>
          <cell r="B467" t="str">
            <v>CLAUDIA RUTH</v>
          </cell>
          <cell r="C467" t="str">
            <v>FRANCO ZAMORA</v>
          </cell>
          <cell r="D467" t="str">
            <v>claudia.franco@cundinamarca.gov.co</v>
          </cell>
          <cell r="E467" t="str">
            <v>f</v>
          </cell>
          <cell r="G467" t="str">
            <v>N/A</v>
          </cell>
          <cell r="H467" t="str">
            <v>PROFESIONAL ESPECIALIZADO</v>
          </cell>
          <cell r="I467" t="str">
            <v>SECRETARÍA JURÍDICA</v>
          </cell>
        </row>
        <row r="468">
          <cell r="A468">
            <v>1018471994</v>
          </cell>
          <cell r="B468" t="str">
            <v>NICOLAS EMANUEL</v>
          </cell>
          <cell r="C468" t="str">
            <v>FRASSER CAJAMARCA</v>
          </cell>
          <cell r="D468" t="str">
            <v>nicolas.frasser@cundinamarca.gov.co</v>
          </cell>
          <cell r="E468" t="str">
            <v>m</v>
          </cell>
          <cell r="G468" t="str">
            <v>N/A</v>
          </cell>
          <cell r="H468" t="str">
            <v>AUXILIAR ADMINISTRATIVO</v>
          </cell>
          <cell r="I468" t="str">
            <v>SECRETARÍA DE EDUCACIÓN</v>
          </cell>
        </row>
        <row r="469">
          <cell r="A469">
            <v>79955658</v>
          </cell>
          <cell r="B469" t="str">
            <v>CRISTIAN BERNARD</v>
          </cell>
          <cell r="C469" t="str">
            <v>FUENTES BONILLA</v>
          </cell>
          <cell r="D469" t="str">
            <v>cristian.fuentes@cundinamarca.gov.co</v>
          </cell>
          <cell r="E469" t="str">
            <v>m</v>
          </cell>
          <cell r="G469" t="str">
            <v>N/A</v>
          </cell>
          <cell r="H469" t="str">
            <v>PROFESIONAL ESPECIALIZADO</v>
          </cell>
          <cell r="I469" t="str">
            <v>SECRETARÍA DE SALUD</v>
          </cell>
        </row>
        <row r="470">
          <cell r="A470">
            <v>1012335461</v>
          </cell>
          <cell r="B470" t="str">
            <v>LUIS ROBERTO</v>
          </cell>
          <cell r="C470" t="str">
            <v>FUENTES LOPEZ</v>
          </cell>
          <cell r="D470" t="str">
            <v>luis.fuentes@cundinamarca.gov.co</v>
          </cell>
          <cell r="E470" t="str">
            <v>m</v>
          </cell>
          <cell r="G470" t="str">
            <v>N/A</v>
          </cell>
          <cell r="H470" t="str">
            <v>TECNICO OPERATIVO</v>
          </cell>
          <cell r="I470" t="str">
            <v>SECRETARÍA GENERAL</v>
          </cell>
        </row>
        <row r="471">
          <cell r="A471">
            <v>52089632</v>
          </cell>
          <cell r="B471" t="str">
            <v>GLORIA MERCEDES</v>
          </cell>
          <cell r="C471" t="str">
            <v>FUERTES VALENCIA</v>
          </cell>
          <cell r="D471" t="str">
            <v>gloria.fuertes@cundinamarca.gov.co</v>
          </cell>
          <cell r="E471" t="str">
            <v>f</v>
          </cell>
          <cell r="G471" t="str">
            <v>N/A</v>
          </cell>
          <cell r="H471" t="str">
            <v>PROFESIONAL UNIVERSITARIO</v>
          </cell>
          <cell r="I471" t="str">
            <v>SECRETARÍA DE SALUD</v>
          </cell>
        </row>
        <row r="472">
          <cell r="A472">
            <v>79450646</v>
          </cell>
          <cell r="B472" t="str">
            <v>FERNANDO</v>
          </cell>
          <cell r="C472" t="str">
            <v>FUQUEN PICO</v>
          </cell>
          <cell r="D472" t="str">
            <v>fernando.fuquen@cundinamarca.gov.co</v>
          </cell>
          <cell r="E472" t="str">
            <v>m</v>
          </cell>
          <cell r="G472" t="str">
            <v>N/A</v>
          </cell>
          <cell r="H472" t="str">
            <v>CONDUCTOR MECANICO</v>
          </cell>
          <cell r="I472" t="str">
            <v>SECRETARÍA GENERAL</v>
          </cell>
        </row>
        <row r="473">
          <cell r="A473">
            <v>1010162366</v>
          </cell>
          <cell r="B473" t="str">
            <v>ANDREA CAROLINA</v>
          </cell>
          <cell r="C473" t="str">
            <v>GABANZO MONTOYA</v>
          </cell>
          <cell r="D473" t="str">
            <v>andrea.gabanzo@cundinamarca.gov.co</v>
          </cell>
          <cell r="E473" t="str">
            <v>f</v>
          </cell>
          <cell r="G473" t="str">
            <v>N/A</v>
          </cell>
          <cell r="H473" t="str">
            <v>PROFESIONAL UNIVERSITARIO</v>
          </cell>
          <cell r="I473" t="str">
            <v>SECRETARÍA DE EDUCACIÓN</v>
          </cell>
        </row>
        <row r="474">
          <cell r="A474">
            <v>20472216</v>
          </cell>
          <cell r="B474" t="str">
            <v>ROSA CRISTINA</v>
          </cell>
          <cell r="C474" t="str">
            <v>GAITAN MAHECHA</v>
          </cell>
          <cell r="D474" t="str">
            <v>rosa.gaitan@cundinamarca.gov.co</v>
          </cell>
          <cell r="E474" t="str">
            <v>f</v>
          </cell>
          <cell r="G474" t="str">
            <v>N/A</v>
          </cell>
          <cell r="H474" t="str">
            <v>GERENTE</v>
          </cell>
          <cell r="I474" t="str">
            <v>SECRETARÍA DE AGRICULTURA Y DESARROLLO RURAL</v>
          </cell>
        </row>
        <row r="475">
          <cell r="A475">
            <v>1014190786</v>
          </cell>
          <cell r="B475" t="str">
            <v>STEFANNIE</v>
          </cell>
          <cell r="C475" t="str">
            <v>GAITAN VANEGAS</v>
          </cell>
          <cell r="D475" t="str">
            <v>stefannie.gaitan@cundinamarca.gov.co</v>
          </cell>
          <cell r="E475" t="str">
            <v>f</v>
          </cell>
          <cell r="G475" t="str">
            <v>N/A</v>
          </cell>
          <cell r="H475" t="str">
            <v>PROFESIONAL UNIVERSITARIO</v>
          </cell>
          <cell r="I475" t="str">
            <v>SECRETARÍA DE SALUD</v>
          </cell>
        </row>
        <row r="476">
          <cell r="A476">
            <v>80550125</v>
          </cell>
          <cell r="B476" t="str">
            <v>ERICK JOHANY</v>
          </cell>
          <cell r="C476" t="str">
            <v>GALEANO BASABE</v>
          </cell>
          <cell r="D476" t="str">
            <v>erick.galeano@cundinamarca.gov.co</v>
          </cell>
          <cell r="E476" t="str">
            <v>m</v>
          </cell>
          <cell r="G476" t="str">
            <v>N/A</v>
          </cell>
          <cell r="H476" t="str">
            <v>ASESOR</v>
          </cell>
          <cell r="I476" t="str">
            <v>SECRETARÍA DE GOBIERNO</v>
          </cell>
        </row>
        <row r="477">
          <cell r="A477">
            <v>52662103</v>
          </cell>
          <cell r="B477" t="str">
            <v>DIANA  PATRICIA</v>
          </cell>
          <cell r="C477" t="str">
            <v>GALEANO BERNAL</v>
          </cell>
          <cell r="D477" t="str">
            <v>diana.galeano@cundinamarca.gov.co</v>
          </cell>
          <cell r="E477" t="str">
            <v>f</v>
          </cell>
          <cell r="G477" t="str">
            <v>N/A</v>
          </cell>
          <cell r="H477" t="str">
            <v>PROFESIONAL UNIVERSITARIO</v>
          </cell>
          <cell r="I477" t="str">
            <v>SECRETARÍA DE EDUCACIÓN</v>
          </cell>
        </row>
        <row r="478">
          <cell r="A478">
            <v>80545729</v>
          </cell>
          <cell r="B478" t="str">
            <v>JIMY ALEXANDER</v>
          </cell>
          <cell r="C478" t="str">
            <v>GALEANO GARNICA</v>
          </cell>
          <cell r="D478" t="str">
            <v>jimy.galeano@cundinamarca.gov.co</v>
          </cell>
          <cell r="E478" t="str">
            <v>m</v>
          </cell>
          <cell r="G478" t="str">
            <v>N/A</v>
          </cell>
          <cell r="H478" t="str">
            <v>TECNICO OPERATIVO</v>
          </cell>
          <cell r="I478" t="str">
            <v>SECRETARÍA DE HACIENDA</v>
          </cell>
        </row>
        <row r="479">
          <cell r="A479">
            <v>3081803</v>
          </cell>
          <cell r="B479" t="str">
            <v>ELIBERTO</v>
          </cell>
          <cell r="C479" t="str">
            <v>GALEON MOYANO</v>
          </cell>
          <cell r="D479" t="str">
            <v>eliberto.galeon@cundinamarca.gov.co</v>
          </cell>
          <cell r="E479" t="str">
            <v>m</v>
          </cell>
          <cell r="G479" t="str">
            <v>N/A</v>
          </cell>
          <cell r="H479" t="str">
            <v>DIRECTOR TECNICO</v>
          </cell>
          <cell r="I479" t="str">
            <v>SECRETARÍA DE TRANSPORTE Y MOVILIDAD</v>
          </cell>
        </row>
        <row r="480">
          <cell r="A480">
            <v>20705773</v>
          </cell>
          <cell r="B480" t="str">
            <v>MIREYA</v>
          </cell>
          <cell r="C480" t="str">
            <v>GALEON MOYANO</v>
          </cell>
          <cell r="D480" t="str">
            <v>mireya.galeon@cundinamarca.gov.co</v>
          </cell>
          <cell r="E480" t="str">
            <v>f</v>
          </cell>
          <cell r="G480" t="str">
            <v>N/A</v>
          </cell>
          <cell r="H480" t="str">
            <v>PROFESIONAL UNIVERSITARIO</v>
          </cell>
          <cell r="I480" t="str">
            <v>SECRETARÍA DE EDUCACIÓN</v>
          </cell>
        </row>
        <row r="481">
          <cell r="A481">
            <v>11259054</v>
          </cell>
          <cell r="B481" t="str">
            <v>MARCO ANTONIO</v>
          </cell>
          <cell r="C481" t="str">
            <v>GALINDO GALVIS</v>
          </cell>
          <cell r="D481" t="str">
            <v>marco.galindo@cundinamarca.gov.co</v>
          </cell>
          <cell r="E481" t="str">
            <v>m</v>
          </cell>
          <cell r="G481" t="str">
            <v>N/A</v>
          </cell>
          <cell r="H481" t="str">
            <v>ASESOR</v>
          </cell>
          <cell r="I481" t="str">
            <v>SECRETARÍA DEL AMBIENTE</v>
          </cell>
        </row>
        <row r="482">
          <cell r="A482">
            <v>1108936270</v>
          </cell>
          <cell r="B482" t="str">
            <v>ANDRES FELIPE</v>
          </cell>
          <cell r="C482" t="str">
            <v>GALINDO GIRALDO</v>
          </cell>
          <cell r="D482" t="str">
            <v>andres.galindo@cundinamarca.gov.co</v>
          </cell>
          <cell r="E482" t="str">
            <v>m</v>
          </cell>
          <cell r="G482" t="str">
            <v>N/A</v>
          </cell>
          <cell r="H482" t="str">
            <v>AUXILIAR ADMINISTRATIVO</v>
          </cell>
          <cell r="I482" t="str">
            <v>SECRETARÍA GENERAL</v>
          </cell>
        </row>
        <row r="483">
          <cell r="A483">
            <v>51564407</v>
          </cell>
          <cell r="B483" t="str">
            <v>MARTHA CECILIA</v>
          </cell>
          <cell r="C483" t="str">
            <v>GALLEGO CARDONA</v>
          </cell>
          <cell r="D483" t="str">
            <v>martha.gallego@cundinamarca.gov.co</v>
          </cell>
          <cell r="E483" t="str">
            <v>f</v>
          </cell>
          <cell r="G483" t="str">
            <v>N/A</v>
          </cell>
          <cell r="H483" t="str">
            <v>TECNICO OPERATIVO</v>
          </cell>
          <cell r="I483" t="str">
            <v>DESPACHO DEL GOBERNADOR</v>
          </cell>
        </row>
        <row r="484">
          <cell r="A484">
            <v>11429504</v>
          </cell>
          <cell r="B484" t="str">
            <v>ALVARO</v>
          </cell>
          <cell r="C484" t="str">
            <v>GALLEGO CASTILLO</v>
          </cell>
          <cell r="D484" t="str">
            <v>alvaro.gallego@cundinamarca.gov.co</v>
          </cell>
          <cell r="E484" t="str">
            <v>m</v>
          </cell>
          <cell r="G484" t="str">
            <v>N/A</v>
          </cell>
          <cell r="H484" t="str">
            <v>AUXILIAR ADMINISTRATIVO</v>
          </cell>
          <cell r="I484" t="str">
            <v>SECRETARÍA DE HACIENDA</v>
          </cell>
        </row>
        <row r="485">
          <cell r="A485">
            <v>66737660</v>
          </cell>
          <cell r="B485" t="str">
            <v>GLORIA CECILIA</v>
          </cell>
          <cell r="C485" t="str">
            <v>GALLO GONZALEZ</v>
          </cell>
          <cell r="D485" t="str">
            <v>gloria.gallo@cundinamarca.gov.co</v>
          </cell>
          <cell r="E485" t="str">
            <v>f</v>
          </cell>
          <cell r="G485" t="str">
            <v>N/A</v>
          </cell>
          <cell r="H485" t="str">
            <v>ASESOR</v>
          </cell>
          <cell r="I485" t="str">
            <v>DESPACHO DEL GOBERNADOR</v>
          </cell>
        </row>
        <row r="486">
          <cell r="A486">
            <v>19415593</v>
          </cell>
          <cell r="B486" t="str">
            <v>GILBERTO</v>
          </cell>
          <cell r="C486" t="str">
            <v>GALVIS NIÑO</v>
          </cell>
          <cell r="D486" t="str">
            <v>gilberto.galvis@cundinamarca.gov.co</v>
          </cell>
          <cell r="E486" t="str">
            <v>m</v>
          </cell>
          <cell r="G486" t="str">
            <v>N/A</v>
          </cell>
          <cell r="H486" t="str">
            <v>PROFESIONAL ESPECIALIZADO</v>
          </cell>
          <cell r="I486" t="str">
            <v>SECRETARíA DE INTEGRACIÓN REGIONAL</v>
          </cell>
        </row>
        <row r="487">
          <cell r="A487">
            <v>35522045</v>
          </cell>
          <cell r="B487" t="str">
            <v>YAMILE</v>
          </cell>
          <cell r="C487" t="str">
            <v>GAMBOA VIVAS</v>
          </cell>
          <cell r="D487" t="str">
            <v>yamile.gamboa@cundinamarca.gov.co</v>
          </cell>
          <cell r="E487" t="str">
            <v>f</v>
          </cell>
          <cell r="G487" t="str">
            <v>N/A</v>
          </cell>
          <cell r="H487" t="str">
            <v>PROFESIONAL UNIVERSITARIO</v>
          </cell>
          <cell r="I487" t="str">
            <v>SECRETARÍA DE TECNOLOGÍAS DE LA INFORMACIÓN Y LAS COMUNICACIONES</v>
          </cell>
        </row>
        <row r="488">
          <cell r="A488">
            <v>52089046</v>
          </cell>
          <cell r="B488" t="str">
            <v>BEATRIZ ELENA</v>
          </cell>
          <cell r="C488" t="str">
            <v>GAMEZ CALDERON</v>
          </cell>
          <cell r="D488" t="str">
            <v>beatriz.gamez@cundinamarca.gov.co</v>
          </cell>
          <cell r="E488" t="str">
            <v>f</v>
          </cell>
          <cell r="G488" t="str">
            <v>N/A</v>
          </cell>
          <cell r="H488" t="str">
            <v>PROFESIONAL ESPECIALIZADO</v>
          </cell>
          <cell r="I488" t="str">
            <v>SECRETARÍA DE SALUD</v>
          </cell>
        </row>
        <row r="489">
          <cell r="A489">
            <v>52151515</v>
          </cell>
          <cell r="B489" t="str">
            <v>MARIA ENGRACIA</v>
          </cell>
          <cell r="C489" t="str">
            <v>GAMEZ CALDERON</v>
          </cell>
          <cell r="D489" t="str">
            <v>maria.gamez@cundinamarca.gov.co</v>
          </cell>
          <cell r="E489" t="str">
            <v>f</v>
          </cell>
          <cell r="G489" t="str">
            <v>N/A</v>
          </cell>
          <cell r="H489" t="str">
            <v>ASESOR</v>
          </cell>
          <cell r="I489" t="str">
            <v>SECRETARÍA DE SALUD</v>
          </cell>
        </row>
        <row r="490">
          <cell r="A490">
            <v>19385573</v>
          </cell>
          <cell r="B490" t="str">
            <v>MANUEL GUILLERMO</v>
          </cell>
          <cell r="C490" t="str">
            <v>GANTIVA TORRES</v>
          </cell>
          <cell r="D490" t="str">
            <v>manuel.gantiva@cundinamarca.gov.co</v>
          </cell>
          <cell r="E490" t="str">
            <v>m</v>
          </cell>
          <cell r="G490" t="str">
            <v>N/A</v>
          </cell>
          <cell r="H490" t="str">
            <v>TECNICO OPERATIVO</v>
          </cell>
          <cell r="I490" t="str">
            <v>SECRETARÍA DE EDUCACIÓN</v>
          </cell>
        </row>
        <row r="491">
          <cell r="A491">
            <v>52962607</v>
          </cell>
          <cell r="B491" t="str">
            <v>DIANA MARCELA</v>
          </cell>
          <cell r="C491" t="str">
            <v>GAONA FARIAS</v>
          </cell>
          <cell r="D491" t="str">
            <v>diana.gaona@cundinamarca.gov.co</v>
          </cell>
          <cell r="E491" t="str">
            <v>f</v>
          </cell>
          <cell r="G491" t="str">
            <v>N/A</v>
          </cell>
          <cell r="H491" t="str">
            <v>TECNICO OPERATIVO</v>
          </cell>
          <cell r="I491" t="str">
            <v>SECRETARÍA DE COMPETITIVIDAD Y DESARROLLO ECONÓMICO</v>
          </cell>
        </row>
        <row r="492">
          <cell r="A492">
            <v>39813904</v>
          </cell>
          <cell r="B492" t="str">
            <v>LAURA LORENA</v>
          </cell>
          <cell r="C492" t="str">
            <v>GARAVITO RODRIGUEZ</v>
          </cell>
          <cell r="D492" t="str">
            <v>laura.garavito@cundinamarca.gov.co</v>
          </cell>
          <cell r="E492" t="str">
            <v>f</v>
          </cell>
          <cell r="G492" t="str">
            <v>N/A</v>
          </cell>
          <cell r="H492" t="str">
            <v>ASESOR</v>
          </cell>
          <cell r="I492" t="str">
            <v>SECRETARÍA DEL AMBIENTE</v>
          </cell>
        </row>
        <row r="493">
          <cell r="A493">
            <v>20546574</v>
          </cell>
          <cell r="B493" t="str">
            <v>CLARA ISABEL DE LAS MERCE</v>
          </cell>
          <cell r="C493" t="str">
            <v>GARAY ROMERO</v>
          </cell>
          <cell r="D493" t="str">
            <v>clara.garay@cundinamarca.gov.co</v>
          </cell>
          <cell r="E493" t="str">
            <v>f</v>
          </cell>
          <cell r="G493" t="str">
            <v>N/A</v>
          </cell>
          <cell r="H493" t="str">
            <v>PROFESIONAL ESPECIALIZADO</v>
          </cell>
          <cell r="I493" t="str">
            <v>SECRETARÍA DE HACIENDA</v>
          </cell>
        </row>
        <row r="494">
          <cell r="A494">
            <v>3163434</v>
          </cell>
          <cell r="B494" t="str">
            <v>TOBIAS ARNULFO</v>
          </cell>
          <cell r="C494" t="str">
            <v>GARCIA AMAZO</v>
          </cell>
          <cell r="D494" t="str">
            <v>arnulfo.garcia@cundinamarca.gov.co</v>
          </cell>
          <cell r="E494" t="str">
            <v>m</v>
          </cell>
          <cell r="G494" t="str">
            <v>N/A</v>
          </cell>
          <cell r="H494" t="str">
            <v>CONDUCTOR MECANICO</v>
          </cell>
          <cell r="I494" t="str">
            <v>DESPACHO DEL GOBERNADOR</v>
          </cell>
        </row>
        <row r="495">
          <cell r="A495">
            <v>20454536</v>
          </cell>
          <cell r="B495" t="str">
            <v>ELSA MARINA</v>
          </cell>
          <cell r="C495" t="str">
            <v>GARCIA AREVALO</v>
          </cell>
          <cell r="D495" t="str">
            <v>elsa.garcia@cundinamarca.gov.co</v>
          </cell>
          <cell r="E495" t="str">
            <v>f</v>
          </cell>
          <cell r="G495" t="str">
            <v>N/A</v>
          </cell>
          <cell r="H495" t="str">
            <v>AUXILIAR ADMINISTRATIVO</v>
          </cell>
          <cell r="I495" t="str">
            <v>SECRETARÍA DE EDUCACIÓN</v>
          </cell>
        </row>
        <row r="496">
          <cell r="A496">
            <v>81715290</v>
          </cell>
          <cell r="B496" t="str">
            <v>NICOLAS</v>
          </cell>
          <cell r="C496" t="str">
            <v>GARCIA BUSTOS</v>
          </cell>
          <cell r="D496" t="str">
            <v>nicolas.garcia@cundinamarca.gov.co</v>
          </cell>
          <cell r="E496" t="str">
            <v>m</v>
          </cell>
          <cell r="G496" t="str">
            <v>N/A</v>
          </cell>
          <cell r="H496" t="str">
            <v>SECRETARIO DE DESPACHO</v>
          </cell>
          <cell r="I496" t="str">
            <v>DESPACHO DEL GOBERNADOR</v>
          </cell>
        </row>
        <row r="497">
          <cell r="A497">
            <v>52409857</v>
          </cell>
          <cell r="B497" t="str">
            <v>MONICA JUDITH</v>
          </cell>
          <cell r="C497" t="str">
            <v>GARCIA CAMACHO</v>
          </cell>
          <cell r="D497" t="str">
            <v>monica.garcia@cundinamarca.gov.co</v>
          </cell>
          <cell r="E497" t="str">
            <v>f</v>
          </cell>
          <cell r="G497" t="str">
            <v>N/A</v>
          </cell>
          <cell r="H497" t="str">
            <v>TECNICO OPERATIVO</v>
          </cell>
          <cell r="I497" t="str">
            <v>SECRETARÍA DE SALUD</v>
          </cell>
        </row>
        <row r="498">
          <cell r="A498">
            <v>51573349</v>
          </cell>
          <cell r="B498" t="str">
            <v>LAURA AMELIA</v>
          </cell>
          <cell r="C498" t="str">
            <v>GARCIA CELIS</v>
          </cell>
          <cell r="D498" t="str">
            <v>laura.garcia@cundinamarca.gov.co</v>
          </cell>
          <cell r="E498" t="str">
            <v>f</v>
          </cell>
          <cell r="G498" t="str">
            <v>N/A</v>
          </cell>
          <cell r="H498" t="str">
            <v>PROFESIONAL ESPECIALIZADO</v>
          </cell>
          <cell r="I498" t="str">
            <v>SECRETARÍA DE TECNOLOGÍAS DE LA INFORMACIÓN Y LAS COMUNICACIONES</v>
          </cell>
        </row>
        <row r="499">
          <cell r="A499">
            <v>35529265</v>
          </cell>
          <cell r="B499" t="str">
            <v>SANDRA CARMENZA</v>
          </cell>
          <cell r="C499" t="str">
            <v>GARCIA CHAVES</v>
          </cell>
          <cell r="D499" t="str">
            <v>sandra.garcia@cundinamarca.gov.co</v>
          </cell>
          <cell r="E499" t="str">
            <v>f</v>
          </cell>
          <cell r="G499" t="str">
            <v>N/A</v>
          </cell>
          <cell r="H499" t="str">
            <v>ASESOR</v>
          </cell>
          <cell r="I499" t="str">
            <v>SECRETARÍA DE SALUD</v>
          </cell>
        </row>
        <row r="500">
          <cell r="A500">
            <v>12127026</v>
          </cell>
          <cell r="B500" t="str">
            <v>JAVIER</v>
          </cell>
          <cell r="C500" t="str">
            <v>GARCIA CUELLAR</v>
          </cell>
          <cell r="D500" t="str">
            <v>javier.garcia@cundinamarca.gov.co</v>
          </cell>
          <cell r="E500" t="str">
            <v>m</v>
          </cell>
          <cell r="G500" t="str">
            <v>N/A</v>
          </cell>
          <cell r="H500" t="str">
            <v>PROFESIONAL UNIVERSITARIO</v>
          </cell>
          <cell r="I500" t="str">
            <v>SECRETARÍA DE HACIENDA</v>
          </cell>
        </row>
        <row r="501">
          <cell r="A501">
            <v>80541477</v>
          </cell>
          <cell r="B501" t="str">
            <v>WILSON LEONAR</v>
          </cell>
          <cell r="C501" t="str">
            <v>GARCIA FAJARDO</v>
          </cell>
          <cell r="D501" t="str">
            <v>wilson.garcia@cundinamarca.gov.co</v>
          </cell>
          <cell r="E501" t="str">
            <v>m</v>
          </cell>
          <cell r="G501" t="str">
            <v>N/A</v>
          </cell>
          <cell r="H501" t="str">
            <v>DIRECTOR TECNICO</v>
          </cell>
          <cell r="I501" t="str">
            <v>DESPACHO DEL GOBERNADOR</v>
          </cell>
        </row>
        <row r="502">
          <cell r="A502">
            <v>3162084</v>
          </cell>
          <cell r="B502" t="str">
            <v>ISIDRO</v>
          </cell>
          <cell r="C502" t="str">
            <v>GARCIA GARCIA</v>
          </cell>
          <cell r="D502" t="str">
            <v>isidro.garcia@cundinamarca.gov.co</v>
          </cell>
          <cell r="E502" t="str">
            <v>m</v>
          </cell>
          <cell r="G502" t="str">
            <v>N/A</v>
          </cell>
          <cell r="H502" t="str">
            <v>AUXILIAR ADMINISTRATIVO</v>
          </cell>
          <cell r="I502" t="str">
            <v>SECRETARÍA DE SALUD</v>
          </cell>
        </row>
        <row r="503">
          <cell r="A503">
            <v>39628994</v>
          </cell>
          <cell r="B503" t="str">
            <v>MARISOL</v>
          </cell>
          <cell r="C503" t="str">
            <v>GARCIA GARCIA</v>
          </cell>
          <cell r="D503" t="str">
            <v>marisol.garcia@cundinamarca.gov.co</v>
          </cell>
          <cell r="E503" t="str">
            <v>f</v>
          </cell>
          <cell r="G503" t="str">
            <v>N/A</v>
          </cell>
          <cell r="H503" t="str">
            <v>PROFESIONAL UNIVERSITARIO</v>
          </cell>
          <cell r="I503" t="str">
            <v>SECRETARÍA DE LA FUNCIÓN PÚBLICA</v>
          </cell>
        </row>
        <row r="504">
          <cell r="A504">
            <v>35524160</v>
          </cell>
          <cell r="B504" t="str">
            <v>ALBA ROCIO</v>
          </cell>
          <cell r="C504" t="str">
            <v>GARCIA GOMEZ</v>
          </cell>
          <cell r="D504" t="str">
            <v>alba.garcia@cundinamarca.gov.co</v>
          </cell>
          <cell r="E504" t="str">
            <v>f</v>
          </cell>
          <cell r="G504" t="str">
            <v>N/A</v>
          </cell>
          <cell r="H504" t="str">
            <v>JEFE DE OFICINA</v>
          </cell>
          <cell r="I504" t="str">
            <v>SECRETARÍA DE TRANSPORTE Y MOVILIDAD</v>
          </cell>
        </row>
        <row r="505">
          <cell r="A505">
            <v>35526560</v>
          </cell>
          <cell r="B505" t="str">
            <v>CIELO DALY</v>
          </cell>
          <cell r="C505" t="str">
            <v>GARCIA GOMEZ</v>
          </cell>
          <cell r="D505" t="str">
            <v>cielo.garcia@cundinamarca.gov.co</v>
          </cell>
          <cell r="E505" t="str">
            <v>f</v>
          </cell>
          <cell r="G505" t="str">
            <v>N/A</v>
          </cell>
          <cell r="H505" t="str">
            <v>PROFESIONAL UNIVERSITARIO</v>
          </cell>
          <cell r="I505" t="str">
            <v>SECRETARÍA DE HACIENDA</v>
          </cell>
        </row>
        <row r="506">
          <cell r="A506">
            <v>4246030</v>
          </cell>
          <cell r="B506" t="str">
            <v>LUIS FELIPE</v>
          </cell>
          <cell r="C506" t="str">
            <v>GARCIA GOMEZ</v>
          </cell>
          <cell r="D506" t="str">
            <v>luisfelipe.garcia@cundinamarca.gov.co</v>
          </cell>
          <cell r="E506" t="str">
            <v>m</v>
          </cell>
          <cell r="G506" t="str">
            <v>N/A</v>
          </cell>
          <cell r="H506" t="str">
            <v>PROFESIONAL UNIVERSITARIO</v>
          </cell>
          <cell r="I506" t="str">
            <v>SECRETARÍA DE EDUCACIÓN</v>
          </cell>
        </row>
        <row r="507">
          <cell r="A507">
            <v>35527601</v>
          </cell>
          <cell r="B507" t="str">
            <v>NEYLA MERCEDES</v>
          </cell>
          <cell r="C507" t="str">
            <v>GARCIA GOMEZ</v>
          </cell>
          <cell r="D507" t="str">
            <v>ngarcia@cundinamarca.gov.co</v>
          </cell>
          <cell r="E507" t="str">
            <v>f</v>
          </cell>
          <cell r="G507" t="str">
            <v>N/A</v>
          </cell>
          <cell r="H507" t="str">
            <v>PROFESIONAL UNIVERSITARIO</v>
          </cell>
          <cell r="I507" t="str">
            <v>SECRETARÍA DE EDUCACIÓN</v>
          </cell>
        </row>
        <row r="508">
          <cell r="A508">
            <v>35535661</v>
          </cell>
          <cell r="B508" t="str">
            <v>YODY MAGNOLIA</v>
          </cell>
          <cell r="C508" t="str">
            <v>GARCIA GOMEZ</v>
          </cell>
          <cell r="D508" t="str">
            <v>yody.garcia@cundinamarca.gov.co</v>
          </cell>
          <cell r="E508" t="str">
            <v>f</v>
          </cell>
          <cell r="G508" t="str">
            <v>N/A</v>
          </cell>
          <cell r="H508" t="str">
            <v>PROFESIONAL UNIVERSITARIO</v>
          </cell>
          <cell r="I508" t="str">
            <v>DESPACHO DEL GOBERNADOR</v>
          </cell>
        </row>
        <row r="509">
          <cell r="A509">
            <v>52809285</v>
          </cell>
          <cell r="B509" t="str">
            <v>MARIA MERCEDES</v>
          </cell>
          <cell r="C509" t="str">
            <v>GARCIA GONZALEZ</v>
          </cell>
          <cell r="D509" t="str">
            <v>mariamercedes.garcia@cundinamarca.gov.co</v>
          </cell>
          <cell r="E509" t="str">
            <v>f</v>
          </cell>
          <cell r="G509" t="str">
            <v>N/A</v>
          </cell>
          <cell r="H509" t="str">
            <v>PROFESIONAL UNIVERSITARIO</v>
          </cell>
          <cell r="I509" t="str">
            <v>SECRETARÍA DEL AMBIENTE</v>
          </cell>
        </row>
        <row r="510">
          <cell r="A510">
            <v>79186515</v>
          </cell>
          <cell r="B510" t="str">
            <v>RAUL ERNESTO</v>
          </cell>
          <cell r="C510" t="str">
            <v>GARCIA GRACIA</v>
          </cell>
          <cell r="D510" t="str">
            <v>raul.garciagracia@cundinamarca.gov.co</v>
          </cell>
          <cell r="E510" t="str">
            <v>f</v>
          </cell>
          <cell r="G510" t="str">
            <v>N/A</v>
          </cell>
          <cell r="H510" t="str">
            <v>DIRECTOR OPERATIVO</v>
          </cell>
          <cell r="I510" t="str">
            <v>SECRETARÍA DEL AMBIENTE</v>
          </cell>
        </row>
        <row r="511">
          <cell r="A511">
            <v>3199566</v>
          </cell>
          <cell r="B511" t="str">
            <v>ALBERTO JAVIER</v>
          </cell>
          <cell r="C511" t="str">
            <v>GARCIA HERNANDEZ</v>
          </cell>
          <cell r="D511" t="str">
            <v>alberto.garcia@cundinamarca.gov.co</v>
          </cell>
          <cell r="E511" t="str">
            <v>m</v>
          </cell>
          <cell r="G511" t="str">
            <v>N/A</v>
          </cell>
          <cell r="H511" t="str">
            <v>ASESOR</v>
          </cell>
          <cell r="I511" t="str">
            <v>SECRETARÍA GENERAL</v>
          </cell>
        </row>
        <row r="512">
          <cell r="A512">
            <v>178972</v>
          </cell>
          <cell r="B512" t="str">
            <v>GERMAN</v>
          </cell>
          <cell r="C512" t="str">
            <v>GARCIA LOPEZ</v>
          </cell>
          <cell r="D512" t="str">
            <v>german.garcialopez@cundinamarca.gov.co</v>
          </cell>
          <cell r="E512" t="str">
            <v>m</v>
          </cell>
          <cell r="G512" t="str">
            <v>N/A</v>
          </cell>
          <cell r="H512" t="str">
            <v>CONDUCTOR MECANICO</v>
          </cell>
          <cell r="I512" t="str">
            <v>SECRETARÍA DE TECNOLOGÍAS DE LA INFORMACIÓN Y LAS COMUNICACIONES</v>
          </cell>
        </row>
        <row r="513">
          <cell r="A513">
            <v>1088248859</v>
          </cell>
          <cell r="B513" t="str">
            <v>LADY LICETH</v>
          </cell>
          <cell r="C513" t="str">
            <v>GARCIA PEREZ</v>
          </cell>
          <cell r="D513" t="str">
            <v>ladyliceth.garcia@cundinamarca.gov.co</v>
          </cell>
          <cell r="E513" t="str">
            <v>f</v>
          </cell>
          <cell r="G513" t="str">
            <v>N/A</v>
          </cell>
          <cell r="H513" t="str">
            <v>PROFESIONAL ESPECIALIZADO</v>
          </cell>
          <cell r="I513" t="str">
            <v>SECRETARÍA DE SALUD</v>
          </cell>
        </row>
        <row r="514">
          <cell r="A514">
            <v>20368371</v>
          </cell>
          <cell r="B514" t="str">
            <v>MARTHA JANETH</v>
          </cell>
          <cell r="C514" t="str">
            <v>GARCIA PINZON</v>
          </cell>
          <cell r="D514" t="str">
            <v>martha.garcia@cundinamarca.gov.co</v>
          </cell>
          <cell r="E514" t="str">
            <v>f</v>
          </cell>
          <cell r="G514" t="str">
            <v>N/A</v>
          </cell>
          <cell r="H514" t="str">
            <v>AUXILIAR ADMINISTRATIVO</v>
          </cell>
          <cell r="I514" t="str">
            <v>SECRETARÍA DE GOBIERNO</v>
          </cell>
        </row>
        <row r="515">
          <cell r="A515">
            <v>35252287</v>
          </cell>
          <cell r="B515" t="str">
            <v>LADY MILENA</v>
          </cell>
          <cell r="C515" t="str">
            <v>GARCIA QUEVEDO</v>
          </cell>
          <cell r="D515" t="str">
            <v>lady.garcia@cundinamarca.gov.co</v>
          </cell>
          <cell r="E515" t="str">
            <v>f</v>
          </cell>
          <cell r="G515" t="str">
            <v>N/A</v>
          </cell>
          <cell r="H515" t="str">
            <v>PROFESIONAL UNIVERSITARIO</v>
          </cell>
          <cell r="I515" t="str">
            <v>SECRETARÍA DE SALUD</v>
          </cell>
        </row>
        <row r="516">
          <cell r="A516">
            <v>19449667</v>
          </cell>
          <cell r="B516" t="str">
            <v>LUIS ENRIQUE</v>
          </cell>
          <cell r="C516" t="str">
            <v>GARCIA RICO</v>
          </cell>
          <cell r="D516" t="str">
            <v>legarcia@cundinamarca.gov.co</v>
          </cell>
          <cell r="E516" t="str">
            <v>m</v>
          </cell>
          <cell r="G516" t="str">
            <v>N/A</v>
          </cell>
          <cell r="H516" t="str">
            <v>CONDUCTOR MECANICO</v>
          </cell>
          <cell r="I516" t="str">
            <v>DESPACHO DEL GOBERNADOR</v>
          </cell>
        </row>
        <row r="517">
          <cell r="A517">
            <v>19440694</v>
          </cell>
          <cell r="B517" t="str">
            <v>FERNANDO</v>
          </cell>
          <cell r="C517" t="str">
            <v>GARCIA RINCON</v>
          </cell>
          <cell r="D517" t="str">
            <v>fernando.garcia@cundinamarca.gov.co</v>
          </cell>
          <cell r="E517" t="str">
            <v>m</v>
          </cell>
          <cell r="G517" t="str">
            <v>N/A</v>
          </cell>
          <cell r="H517" t="str">
            <v>PROFESIONAL UNIVERSITARIO</v>
          </cell>
          <cell r="I517" t="str">
            <v>DESPACHO DEL GOBERNADOR</v>
          </cell>
        </row>
        <row r="518">
          <cell r="A518">
            <v>52430895</v>
          </cell>
          <cell r="B518" t="str">
            <v>DIANA PAOLA</v>
          </cell>
          <cell r="C518" t="str">
            <v>GARCIA RODRIGUEZ</v>
          </cell>
          <cell r="D518" t="str">
            <v>diana.garcia@cundinamarca.gov.co</v>
          </cell>
          <cell r="E518" t="str">
            <v>f</v>
          </cell>
          <cell r="G518" t="str">
            <v>N/A</v>
          </cell>
          <cell r="H518" t="str">
            <v>SECRETARIO DE DESPACHO</v>
          </cell>
          <cell r="I518" t="str">
            <v>DESPACHO DEL GOBERNADOR</v>
          </cell>
        </row>
        <row r="519">
          <cell r="A519">
            <v>79746245</v>
          </cell>
          <cell r="B519" t="str">
            <v>EDWIN ALEXIS</v>
          </cell>
          <cell r="C519" t="str">
            <v>GARCIA RODRIGUEZ</v>
          </cell>
          <cell r="D519" t="str">
            <v>edwin.garcia@cundinamarca.gov.co</v>
          </cell>
          <cell r="E519" t="str">
            <v>m</v>
          </cell>
          <cell r="G519" t="str">
            <v>N/A</v>
          </cell>
          <cell r="H519" t="str">
            <v>JEFE DE OFICINA</v>
          </cell>
          <cell r="I519" t="str">
            <v>SECRETARÍA DE TRANSPORTE Y MOVILIDAD</v>
          </cell>
        </row>
        <row r="520">
          <cell r="A520">
            <v>79863146</v>
          </cell>
          <cell r="B520" t="str">
            <v>FREDY HUMBERTO</v>
          </cell>
          <cell r="C520" t="str">
            <v>GARCIA RODRIGUEZ</v>
          </cell>
          <cell r="D520" t="str">
            <v>fredy.garcia@cundinamarca.gov.co</v>
          </cell>
          <cell r="E520" t="str">
            <v>m</v>
          </cell>
          <cell r="G520" t="str">
            <v>N/A</v>
          </cell>
          <cell r="H520" t="str">
            <v>PROFESIONAL UNIVERSITARIO</v>
          </cell>
          <cell r="I520" t="str">
            <v>SECRETARÍA DE MINAS, ENERGÍA Y GAS</v>
          </cell>
        </row>
        <row r="521">
          <cell r="A521">
            <v>51996458</v>
          </cell>
          <cell r="B521" t="str">
            <v>MARITZA</v>
          </cell>
          <cell r="C521" t="str">
            <v>GARCIA ROMERO</v>
          </cell>
          <cell r="D521" t="str">
            <v>maritza.garcia@cundinamarca.gov.co</v>
          </cell>
          <cell r="E521" t="str">
            <v>f</v>
          </cell>
          <cell r="G521" t="str">
            <v>N/A</v>
          </cell>
          <cell r="H521" t="str">
            <v>SECRETARIO EJECUTIVO</v>
          </cell>
          <cell r="I521" t="str">
            <v>SECRETARÍA DE LA FUNCIÓN PÚBLICA</v>
          </cell>
        </row>
        <row r="522">
          <cell r="A522">
            <v>79782803</v>
          </cell>
          <cell r="B522" t="str">
            <v>JAIRO ALBERTO</v>
          </cell>
          <cell r="C522" t="str">
            <v>GARCIA SUAREZ</v>
          </cell>
          <cell r="D522" t="str">
            <v>jairo.garcia@cundinamarca.gov.co</v>
          </cell>
          <cell r="E522" t="str">
            <v>mf</v>
          </cell>
          <cell r="G522" t="str">
            <v>N/A</v>
          </cell>
          <cell r="H522" t="str">
            <v>PROFESIONAL UNIVERSITARIO</v>
          </cell>
          <cell r="I522" t="str">
            <v>SECRETARÍA DE HACIENDA</v>
          </cell>
        </row>
        <row r="523">
          <cell r="A523">
            <v>79216796</v>
          </cell>
          <cell r="B523" t="str">
            <v>JULIO CESAR</v>
          </cell>
          <cell r="C523" t="str">
            <v>GARCIA TRIANA</v>
          </cell>
          <cell r="D523" t="str">
            <v>julio.garcia@cundinamarca.gov.co</v>
          </cell>
          <cell r="E523" t="str">
            <v>m</v>
          </cell>
          <cell r="G523" t="str">
            <v>N/A</v>
          </cell>
          <cell r="H523" t="str">
            <v>PROFESIONAL UNIVERSITARIO</v>
          </cell>
          <cell r="I523" t="str">
            <v>SECRETARÍA DE GOBIERNO</v>
          </cell>
        </row>
        <row r="524">
          <cell r="A524">
            <v>35466982</v>
          </cell>
          <cell r="B524" t="str">
            <v>CONSUELO</v>
          </cell>
          <cell r="C524" t="str">
            <v>GARCIA VANEGAS</v>
          </cell>
          <cell r="D524" t="str">
            <v>consuelo.garcia@cundinamarca.gov.co</v>
          </cell>
          <cell r="E524" t="str">
            <v>f</v>
          </cell>
          <cell r="G524" t="str">
            <v>N/A</v>
          </cell>
          <cell r="H524" t="str">
            <v>PROFESIONAL ESPECIALIZADO</v>
          </cell>
          <cell r="I524" t="str">
            <v>SECRETARÍA DE SALUD</v>
          </cell>
        </row>
        <row r="525">
          <cell r="A525">
            <v>80403932</v>
          </cell>
          <cell r="B525" t="str">
            <v>EFRAIN</v>
          </cell>
          <cell r="C525" t="str">
            <v>GARCIA VARGAS</v>
          </cell>
          <cell r="D525" t="str">
            <v>efrain.garcia@cundinamarca.gov.co</v>
          </cell>
          <cell r="E525" t="str">
            <v>m</v>
          </cell>
          <cell r="G525" t="str">
            <v>N/A</v>
          </cell>
          <cell r="H525" t="str">
            <v>TECNICO OPERATIVO</v>
          </cell>
          <cell r="I525" t="str">
            <v>SECRETARÍA GENERAL</v>
          </cell>
        </row>
        <row r="526">
          <cell r="A526">
            <v>1069433207</v>
          </cell>
          <cell r="B526" t="str">
            <v>JUAN SEBASTIAN</v>
          </cell>
          <cell r="C526" t="str">
            <v>GARCIA VARGAS</v>
          </cell>
          <cell r="D526" t="str">
            <v>juan.garcia@cundinamarca.gov.co</v>
          </cell>
          <cell r="E526" t="str">
            <v>m</v>
          </cell>
          <cell r="G526" t="str">
            <v>N/A</v>
          </cell>
          <cell r="H526" t="str">
            <v>AUXILIAR ADMINISTRATIVO</v>
          </cell>
          <cell r="I526" t="str">
            <v>SECRETARÍA GENERAL</v>
          </cell>
        </row>
        <row r="527">
          <cell r="A527">
            <v>1026262102</v>
          </cell>
          <cell r="B527" t="str">
            <v>HARRY JHARDANY</v>
          </cell>
          <cell r="C527" t="str">
            <v>GARCIA VELANDIA</v>
          </cell>
          <cell r="D527" t="str">
            <v>harry.garcia@cundinamarca.gov.co</v>
          </cell>
          <cell r="E527" t="str">
            <v>m</v>
          </cell>
          <cell r="G527" t="str">
            <v>N/A</v>
          </cell>
          <cell r="H527" t="str">
            <v>ASESOR</v>
          </cell>
          <cell r="I527" t="str">
            <v>SECRETARÍA JURÍDICA</v>
          </cell>
        </row>
        <row r="528">
          <cell r="A528">
            <v>51763822</v>
          </cell>
          <cell r="B528" t="str">
            <v>MARIA CRISTINA</v>
          </cell>
          <cell r="C528" t="str">
            <v>GARCIA VERGARA</v>
          </cell>
          <cell r="D528" t="str">
            <v>mariacristina.garcia@cundinamarca.gov.co</v>
          </cell>
          <cell r="E528" t="str">
            <v>f</v>
          </cell>
          <cell r="G528" t="str">
            <v>N/A</v>
          </cell>
          <cell r="H528" t="str">
            <v>PROFESIONAL UNIVERSITARIO</v>
          </cell>
          <cell r="I528" t="str">
            <v>SECRETARÍA DE SALUD</v>
          </cell>
        </row>
        <row r="529">
          <cell r="A529">
            <v>20852167</v>
          </cell>
          <cell r="B529" t="str">
            <v>MIRYAM PILAR</v>
          </cell>
          <cell r="C529" t="str">
            <v>GARNICA QUEVEDO</v>
          </cell>
          <cell r="D529" t="str">
            <v>miryam.garnica@cundinamarca.gov.co</v>
          </cell>
          <cell r="E529" t="str">
            <v>f</v>
          </cell>
          <cell r="G529" t="str">
            <v>N/A</v>
          </cell>
          <cell r="H529" t="str">
            <v>PROFESIONAL ESPECIALIZADO</v>
          </cell>
          <cell r="I529" t="str">
            <v>SECRETARÍA DE HACIENDA</v>
          </cell>
        </row>
        <row r="530">
          <cell r="A530">
            <v>1072774103</v>
          </cell>
          <cell r="B530" t="str">
            <v>VICTOR ALFONSO</v>
          </cell>
          <cell r="C530" t="str">
            <v>GARNICA QUEVEDO</v>
          </cell>
          <cell r="D530" t="str">
            <v>victor.garnica@cundinamarca.gov.co</v>
          </cell>
          <cell r="E530" t="str">
            <v>m</v>
          </cell>
          <cell r="G530" t="str">
            <v>N/A</v>
          </cell>
          <cell r="H530" t="str">
            <v>AUXILIAR ADMINISTRATIVO</v>
          </cell>
          <cell r="I530" t="str">
            <v>SECRETARÍA DE HACIENDA</v>
          </cell>
        </row>
        <row r="531">
          <cell r="A531">
            <v>52051753</v>
          </cell>
          <cell r="B531" t="str">
            <v>SANDRA SUSANA</v>
          </cell>
          <cell r="C531" t="str">
            <v>GARROTE GARCIA</v>
          </cell>
          <cell r="D531" t="str">
            <v>sandra.garrote@cundinamarca.gov.co</v>
          </cell>
          <cell r="E531" t="str">
            <v>f</v>
          </cell>
          <cell r="G531" t="str">
            <v>N/A</v>
          </cell>
          <cell r="H531" t="str">
            <v>PROFESIONAL UNIVERSITARIO</v>
          </cell>
          <cell r="I531" t="str">
            <v>SECRETARÍA DE EDUCACIÓN</v>
          </cell>
        </row>
        <row r="532">
          <cell r="A532">
            <v>80544495</v>
          </cell>
          <cell r="B532" t="str">
            <v>JAIME WILSON</v>
          </cell>
          <cell r="C532" t="str">
            <v>GARZON ALFARO</v>
          </cell>
          <cell r="D532" t="str">
            <v>jaime.garzon@cundinamarca.gov.co</v>
          </cell>
          <cell r="E532" t="str">
            <v>m</v>
          </cell>
          <cell r="G532" t="str">
            <v>N/A</v>
          </cell>
          <cell r="H532" t="str">
            <v>ASESOR</v>
          </cell>
          <cell r="I532" t="str">
            <v>SECRETARÍA JURÍDICA</v>
          </cell>
        </row>
        <row r="533">
          <cell r="A533">
            <v>1070305540</v>
          </cell>
          <cell r="B533" t="str">
            <v>ERIKA DANIELA</v>
          </cell>
          <cell r="C533" t="str">
            <v>GARZON AVELLANEDA</v>
          </cell>
          <cell r="D533" t="str">
            <v>erika.garzon@cundinamarca.gov.co</v>
          </cell>
          <cell r="E533" t="str">
            <v>f</v>
          </cell>
          <cell r="G533" t="str">
            <v>N/A</v>
          </cell>
          <cell r="H533" t="str">
            <v>PROFESIONAL UNIVERSITARIO</v>
          </cell>
          <cell r="I533" t="str">
            <v>SECRETARÍA DE SALUD</v>
          </cell>
        </row>
        <row r="534">
          <cell r="A534">
            <v>20441483</v>
          </cell>
          <cell r="B534" t="str">
            <v>LUZ MERY</v>
          </cell>
          <cell r="C534" t="str">
            <v>GARZON HERNANDEZ</v>
          </cell>
          <cell r="D534" t="str">
            <v>luzmery.garzon@cundinamarca.gov.co</v>
          </cell>
          <cell r="E534" t="str">
            <v>f</v>
          </cell>
          <cell r="G534" t="str">
            <v>N/A</v>
          </cell>
          <cell r="H534" t="str">
            <v>PROFESIONAL UNIVERSITARIO</v>
          </cell>
          <cell r="I534" t="str">
            <v>SECRETARÍA DE SALUD</v>
          </cell>
        </row>
        <row r="535">
          <cell r="A535">
            <v>11339272</v>
          </cell>
          <cell r="B535" t="str">
            <v>JORGE ARTURO</v>
          </cell>
          <cell r="C535" t="str">
            <v>GARZON JARAMILLO</v>
          </cell>
          <cell r="D535" t="str">
            <v>jorge.garzon@cundinamarca.gov.co</v>
          </cell>
          <cell r="E535" t="str">
            <v>m</v>
          </cell>
          <cell r="G535" t="str">
            <v>N/A</v>
          </cell>
          <cell r="H535" t="str">
            <v>PROFESIONAL UNIVERSITARIO</v>
          </cell>
          <cell r="I535" t="str">
            <v>SECRETARÍA DE DESARROLLO E INCLUSIÓN SOCIAL</v>
          </cell>
        </row>
        <row r="536">
          <cell r="A536">
            <v>20715425</v>
          </cell>
          <cell r="B536" t="str">
            <v>GLADYS ADRIANA</v>
          </cell>
          <cell r="C536" t="str">
            <v>GARZON LINARES</v>
          </cell>
          <cell r="D536" t="str">
            <v>gladys.garzon@cundinamarca.gov.co</v>
          </cell>
          <cell r="E536" t="str">
            <v>f</v>
          </cell>
          <cell r="G536" t="str">
            <v>N/A</v>
          </cell>
          <cell r="H536" t="str">
            <v>PROFESIONAL UNIVERSITARIO</v>
          </cell>
          <cell r="I536" t="str">
            <v>SECRETARÍA DE EDUCACIÓN</v>
          </cell>
        </row>
        <row r="537">
          <cell r="A537">
            <v>178771</v>
          </cell>
          <cell r="B537" t="str">
            <v>ERNESTO</v>
          </cell>
          <cell r="C537" t="str">
            <v>GARZON MANRIQUE</v>
          </cell>
          <cell r="D537" t="str">
            <v>ernesto.garzon@cundinamarca.gov.co</v>
          </cell>
          <cell r="E537" t="str">
            <v>m</v>
          </cell>
          <cell r="G537" t="str">
            <v>N/A</v>
          </cell>
          <cell r="H537" t="str">
            <v>CONDUCTOR MECANICO</v>
          </cell>
          <cell r="I537" t="str">
            <v>SECRETARÍA GENERAL</v>
          </cell>
        </row>
        <row r="538">
          <cell r="A538">
            <v>1071868125</v>
          </cell>
          <cell r="B538" t="str">
            <v>ASTRID LORENA</v>
          </cell>
          <cell r="C538" t="str">
            <v>GARZON MARTINEZ</v>
          </cell>
          <cell r="D538" t="str">
            <v>astrid.garzon@cundinamarca.gov.co</v>
          </cell>
          <cell r="E538" t="str">
            <v>f</v>
          </cell>
          <cell r="G538" t="str">
            <v>N/A</v>
          </cell>
          <cell r="H538" t="str">
            <v>PROFESIONAL UNIVERSITARIO</v>
          </cell>
          <cell r="I538" t="str">
            <v>SECRETARÍA DE HACIENDA</v>
          </cell>
        </row>
        <row r="539">
          <cell r="A539">
            <v>39665772</v>
          </cell>
          <cell r="B539" t="str">
            <v>CARMEN ELENA</v>
          </cell>
          <cell r="C539" t="str">
            <v>GARZON PEÑALOZA</v>
          </cell>
          <cell r="D539" t="str">
            <v>carmen.garzon@cundinamarca.gov.co</v>
          </cell>
          <cell r="E539" t="str">
            <v>f</v>
          </cell>
          <cell r="G539" t="str">
            <v>N/A</v>
          </cell>
          <cell r="H539" t="str">
            <v>SECRETARIO EJECUTIVO</v>
          </cell>
          <cell r="I539" t="str">
            <v>SECRETARÍA DE PLANEACIÓN</v>
          </cell>
        </row>
        <row r="540">
          <cell r="A540">
            <v>3179662</v>
          </cell>
          <cell r="B540" t="str">
            <v>LEONEL IVAN</v>
          </cell>
          <cell r="C540" t="str">
            <v>GARZON RAMIREZ</v>
          </cell>
          <cell r="D540" t="str">
            <v>leonel.garzon@cundinamarca.gov.co</v>
          </cell>
          <cell r="E540" t="str">
            <v>m</v>
          </cell>
          <cell r="G540" t="str">
            <v>N/A</v>
          </cell>
          <cell r="H540" t="str">
            <v>ASESOR</v>
          </cell>
          <cell r="I540" t="str">
            <v>SECRETARÍA GENERAL</v>
          </cell>
        </row>
        <row r="541">
          <cell r="A541">
            <v>79739576</v>
          </cell>
          <cell r="B541" t="str">
            <v>ALEXANDER</v>
          </cell>
          <cell r="C541" t="str">
            <v>GARZON ROMERO</v>
          </cell>
          <cell r="D541" t="str">
            <v>alexander.garzon@cundinamarca.gov.co</v>
          </cell>
          <cell r="E541" t="str">
            <v>m</v>
          </cell>
          <cell r="G541" t="str">
            <v>N/A</v>
          </cell>
          <cell r="H541" t="str">
            <v>GERENTE</v>
          </cell>
          <cell r="I541" t="str">
            <v>SECRETARÍA GENERAL</v>
          </cell>
        </row>
        <row r="542">
          <cell r="A542">
            <v>51655907</v>
          </cell>
          <cell r="B542" t="str">
            <v>NYDIA MILENA</v>
          </cell>
          <cell r="C542" t="str">
            <v>GARZON SAZA</v>
          </cell>
          <cell r="D542" t="str">
            <v>nidia.garzon@cundinamarca.gov.co</v>
          </cell>
          <cell r="E542" t="str">
            <v>f</v>
          </cell>
          <cell r="G542" t="str">
            <v>N/A</v>
          </cell>
          <cell r="H542" t="str">
            <v>PROFESIONAL UNIVERSITARIO</v>
          </cell>
          <cell r="I542" t="str">
            <v>DESPACHO DEL GOBERNADOR</v>
          </cell>
        </row>
        <row r="543">
          <cell r="A543">
            <v>1075627633</v>
          </cell>
          <cell r="B543" t="str">
            <v>MARIA ISABEL</v>
          </cell>
          <cell r="C543" t="str">
            <v>GARZON SOSA</v>
          </cell>
          <cell r="D543" t="str">
            <v>mariaisabel.garzon@cundinamarca.gov.co</v>
          </cell>
          <cell r="E543" t="str">
            <v>f</v>
          </cell>
          <cell r="G543" t="str">
            <v>N/A</v>
          </cell>
          <cell r="H543" t="str">
            <v>TECNICO OPERATIVO</v>
          </cell>
          <cell r="I543" t="str">
            <v>SECRETARÍA DE EDUCACIÓN</v>
          </cell>
        </row>
        <row r="544">
          <cell r="A544">
            <v>11324927</v>
          </cell>
          <cell r="B544" t="str">
            <v>EDWIN CESAR</v>
          </cell>
          <cell r="C544" t="str">
            <v>GAVIRIA MONTAÑEZ</v>
          </cell>
          <cell r="D544" t="str">
            <v>edwin.gaviria@cundinamarca.gov.co</v>
          </cell>
          <cell r="E544" t="str">
            <v>m</v>
          </cell>
          <cell r="G544" t="str">
            <v>N/A</v>
          </cell>
          <cell r="H544" t="str">
            <v>GERENTE PROVINCIAL</v>
          </cell>
          <cell r="I544" t="str">
            <v>DESPACHO DEL GOBERNADOR</v>
          </cell>
        </row>
        <row r="545">
          <cell r="A545">
            <v>21111442</v>
          </cell>
          <cell r="B545" t="str">
            <v>GLORIA YANETT</v>
          </cell>
          <cell r="C545" t="str">
            <v>GIL BUSTOS</v>
          </cell>
          <cell r="D545" t="str">
            <v>gloria.gilb@cundinamarca.gov.co</v>
          </cell>
          <cell r="E545" t="str">
            <v>f</v>
          </cell>
          <cell r="G545" t="str">
            <v>N/A</v>
          </cell>
          <cell r="H545" t="str">
            <v>TECNICO OPERATIVO</v>
          </cell>
          <cell r="I545" t="str">
            <v>SECRETARÍA DE HÁBITAT Y VIVIENDA</v>
          </cell>
        </row>
        <row r="546">
          <cell r="A546">
            <v>52666598</v>
          </cell>
          <cell r="B546" t="str">
            <v>ANDREA DEL PILAR</v>
          </cell>
          <cell r="C546" t="str">
            <v>GIL JIMENEZ</v>
          </cell>
          <cell r="D546" t="str">
            <v>andrea.gil@cundinamarca.gov.co</v>
          </cell>
          <cell r="E546" t="str">
            <v>f</v>
          </cell>
          <cell r="G546" t="str">
            <v>N/A</v>
          </cell>
          <cell r="H546" t="str">
            <v>JEFE DE OFICINA</v>
          </cell>
          <cell r="I546" t="str">
            <v>SECRETARÍA DE TRANSPORTE Y MOVILIDAD</v>
          </cell>
        </row>
        <row r="547">
          <cell r="A547">
            <v>2954603</v>
          </cell>
          <cell r="B547" t="str">
            <v>OMAR HERNANDO</v>
          </cell>
          <cell r="C547" t="str">
            <v>GIL SUAREZ</v>
          </cell>
          <cell r="D547" t="str">
            <v>omar.gil@cundinamarca.gov.co</v>
          </cell>
          <cell r="E547" t="str">
            <v>m</v>
          </cell>
          <cell r="G547" t="str">
            <v>N/A</v>
          </cell>
          <cell r="H547" t="str">
            <v>SECRETARIO EJECUTIVO</v>
          </cell>
          <cell r="I547" t="str">
            <v>SECRETARÍA JURÍDICA</v>
          </cell>
        </row>
        <row r="548">
          <cell r="A548">
            <v>51664605</v>
          </cell>
          <cell r="B548" t="str">
            <v>AMPARO LEONOR</v>
          </cell>
          <cell r="C548" t="str">
            <v>GNECCO RODRIGUEZ</v>
          </cell>
          <cell r="D548" t="str">
            <v>amparo.gnecco@cundinamarca.gov.co</v>
          </cell>
          <cell r="E548" t="str">
            <v>f</v>
          </cell>
          <cell r="G548" t="str">
            <v>N/A</v>
          </cell>
          <cell r="H548" t="str">
            <v>SUBDIRECTOR TECNICO</v>
          </cell>
          <cell r="I548" t="str">
            <v>SECRETARÍA DE SALUD</v>
          </cell>
        </row>
        <row r="549">
          <cell r="A549">
            <v>38285409</v>
          </cell>
          <cell r="B549" t="str">
            <v>PATRICIA</v>
          </cell>
          <cell r="C549" t="str">
            <v>GOMEZ</v>
          </cell>
          <cell r="D549" t="str">
            <v>patricia.gomez@cundinamarca.gov.co</v>
          </cell>
          <cell r="E549" t="str">
            <v>f</v>
          </cell>
          <cell r="G549" t="str">
            <v>N/A</v>
          </cell>
          <cell r="H549" t="str">
            <v>AUXILIAR ADMINISTRATIVO</v>
          </cell>
          <cell r="I549" t="str">
            <v>SECRETARÍA GENERAL</v>
          </cell>
        </row>
        <row r="550">
          <cell r="A550">
            <v>24674414</v>
          </cell>
          <cell r="B550" t="str">
            <v>JAQUELINE</v>
          </cell>
          <cell r="C550" t="str">
            <v>GOMEZ AGUILAR</v>
          </cell>
          <cell r="D550" t="str">
            <v>jackeline.gomez@cundinamarca.gov.co</v>
          </cell>
          <cell r="E550" t="str">
            <v>f</v>
          </cell>
          <cell r="G550" t="str">
            <v>N/A</v>
          </cell>
          <cell r="H550" t="str">
            <v>ASESOR</v>
          </cell>
          <cell r="I550" t="str">
            <v>SECRETARÍA DE SALUD</v>
          </cell>
        </row>
        <row r="551">
          <cell r="A551">
            <v>1016054471</v>
          </cell>
          <cell r="B551" t="str">
            <v>LAURA JOHANA</v>
          </cell>
          <cell r="C551" t="str">
            <v>GOMEZ AGUILAR</v>
          </cell>
          <cell r="D551" t="str">
            <v>laura.gomez@cundinamarca.gov.co</v>
          </cell>
          <cell r="E551" t="str">
            <v>f</v>
          </cell>
          <cell r="G551" t="str">
            <v>N/A</v>
          </cell>
          <cell r="H551" t="str">
            <v>AUXILIAR ADMINISTRATIVO</v>
          </cell>
          <cell r="I551" t="str">
            <v>SECRETARÍA GENERAL</v>
          </cell>
        </row>
        <row r="552">
          <cell r="A552">
            <v>51776485</v>
          </cell>
          <cell r="B552" t="str">
            <v>MARIA VICTORIA</v>
          </cell>
          <cell r="C552" t="str">
            <v>GOMEZ ARIAS</v>
          </cell>
          <cell r="D552" t="str">
            <v>maria.gomez@cundinamarca.gov.co</v>
          </cell>
          <cell r="E552" t="str">
            <v>f</v>
          </cell>
          <cell r="G552" t="str">
            <v>N/A</v>
          </cell>
          <cell r="H552" t="str">
            <v>PROFESIONAL ESPECIALIZADO</v>
          </cell>
          <cell r="I552" t="str">
            <v>SECRETARÍA DE LA FUNCIÓN PÚBLICA</v>
          </cell>
        </row>
        <row r="553">
          <cell r="A553">
            <v>51906898</v>
          </cell>
          <cell r="B553" t="str">
            <v>FLOR MYREYA</v>
          </cell>
          <cell r="C553" t="str">
            <v>GOMEZ BOLAÑOZ</v>
          </cell>
          <cell r="D553" t="str">
            <v>flormireya.gomez@cundinamarca.gov.co</v>
          </cell>
          <cell r="E553" t="str">
            <v>f</v>
          </cell>
          <cell r="G553" t="str">
            <v>N/A</v>
          </cell>
          <cell r="H553" t="str">
            <v>AUXILIAR ADMINISTRATIVO</v>
          </cell>
          <cell r="I553" t="str">
            <v>SECRETARÍA DE MINAS, ENERGÍA Y GAS</v>
          </cell>
        </row>
        <row r="554">
          <cell r="A554">
            <v>342278</v>
          </cell>
          <cell r="B554" t="str">
            <v>GERMAN</v>
          </cell>
          <cell r="C554" t="str">
            <v>GOMEZ BUSTOS</v>
          </cell>
          <cell r="D554" t="str">
            <v>german.gomez@cundinamarca.gov.co</v>
          </cell>
          <cell r="E554" t="str">
            <v>m</v>
          </cell>
          <cell r="G554" t="str">
            <v>N/A</v>
          </cell>
          <cell r="H554" t="str">
            <v>PROFESIONAL ESPECIALIZADO</v>
          </cell>
          <cell r="I554" t="str">
            <v>SECRETARÍA DE TECNOLOGÍAS DE LA INFORMACIÓN Y LAS COMUNICACIONES</v>
          </cell>
        </row>
        <row r="555">
          <cell r="A555">
            <v>11519470</v>
          </cell>
          <cell r="B555" t="str">
            <v>HERNANDO SABARAIN</v>
          </cell>
          <cell r="C555" t="str">
            <v>GOMEZ CORTES</v>
          </cell>
          <cell r="D555" t="str">
            <v>hernando.gomez@cundinamarca.gov.co</v>
          </cell>
          <cell r="E555" t="str">
            <v>m</v>
          </cell>
          <cell r="G555" t="str">
            <v>N/A</v>
          </cell>
          <cell r="H555" t="str">
            <v>CONDUCTOR MECANICO</v>
          </cell>
          <cell r="I555" t="str">
            <v>DESPACHO DEL GOBERNADOR</v>
          </cell>
        </row>
        <row r="556">
          <cell r="A556">
            <v>65785222</v>
          </cell>
          <cell r="B556" t="str">
            <v>SANDRA YANNETH</v>
          </cell>
          <cell r="C556" t="str">
            <v>GOMEZ FIERRO</v>
          </cell>
          <cell r="D556" t="str">
            <v>sandrayanneth.gomez@cundinamarca.gov.co</v>
          </cell>
          <cell r="E556" t="str">
            <v>f</v>
          </cell>
          <cell r="G556" t="str">
            <v>N/A</v>
          </cell>
          <cell r="H556" t="str">
            <v>PROFESIONAL UNIVERSITARIO</v>
          </cell>
          <cell r="I556" t="str">
            <v>SECRETARÍA DE SALUD</v>
          </cell>
        </row>
        <row r="557">
          <cell r="A557">
            <v>52527902</v>
          </cell>
          <cell r="B557" t="str">
            <v>NUBIA ALEXANDRA</v>
          </cell>
          <cell r="C557" t="str">
            <v>GOMEZ GARZON</v>
          </cell>
          <cell r="D557" t="str">
            <v>nubia.gomez@cundinamarca.gov.co</v>
          </cell>
          <cell r="E557" t="str">
            <v>f</v>
          </cell>
          <cell r="G557" t="str">
            <v>N/A</v>
          </cell>
          <cell r="H557" t="str">
            <v>AUXILIAR ADMINISTRATIVO</v>
          </cell>
          <cell r="I557" t="str">
            <v>SECRETARÍA DE GOBIERNO</v>
          </cell>
        </row>
        <row r="558">
          <cell r="A558">
            <v>80544363</v>
          </cell>
          <cell r="B558" t="str">
            <v>GERMAN ENRIQUE</v>
          </cell>
          <cell r="C558" t="str">
            <v>GOMEZ GONZALEZ</v>
          </cell>
          <cell r="D558" t="str">
            <v>germanenrique.gomez@cundinamarca.gov.co</v>
          </cell>
          <cell r="E558" t="str">
            <v>m</v>
          </cell>
          <cell r="G558" t="str">
            <v>N/A</v>
          </cell>
          <cell r="H558" t="str">
            <v>SECRETARIO DE DESPACHO</v>
          </cell>
          <cell r="I558" t="str">
            <v>SECRETARÍA JURÍDICA</v>
          </cell>
        </row>
        <row r="559">
          <cell r="A559">
            <v>20795263</v>
          </cell>
          <cell r="B559" t="str">
            <v>ELSA EULALIA</v>
          </cell>
          <cell r="C559" t="str">
            <v>GOMEZ LUQUE</v>
          </cell>
          <cell r="D559" t="str">
            <v>elsa.gomez@cundinamarca.gov.co</v>
          </cell>
          <cell r="E559" t="str">
            <v>f</v>
          </cell>
          <cell r="G559" t="str">
            <v>N/A</v>
          </cell>
          <cell r="H559" t="str">
            <v>TECNICO OPERATIVO</v>
          </cell>
          <cell r="I559" t="str">
            <v>SECRETARÍA DE EDUCACIÓN</v>
          </cell>
        </row>
        <row r="560">
          <cell r="A560">
            <v>79579397</v>
          </cell>
          <cell r="B560" t="str">
            <v>PABLO ARIEL</v>
          </cell>
          <cell r="C560" t="str">
            <v>GOMEZ MARTINEZ</v>
          </cell>
          <cell r="D560" t="str">
            <v>pablo.gomez@cundinamarca.gov.co</v>
          </cell>
          <cell r="E560" t="str">
            <v>m</v>
          </cell>
          <cell r="G560" t="str">
            <v>N/A</v>
          </cell>
          <cell r="H560" t="str">
            <v>SECRETARIO DE DESPACHO</v>
          </cell>
          <cell r="I560" t="str">
            <v>SECRETARÍA DE HÁBITAT Y VIVIENDA</v>
          </cell>
        </row>
        <row r="561">
          <cell r="A561">
            <v>39744672</v>
          </cell>
          <cell r="B561" t="str">
            <v>ADRIANA PATRICIA</v>
          </cell>
          <cell r="C561" t="str">
            <v>GOMEZ PACHON</v>
          </cell>
          <cell r="D561" t="str">
            <v>adrianapatricia.gomez@cundinamarca.gov.co</v>
          </cell>
          <cell r="E561" t="str">
            <v>f</v>
          </cell>
          <cell r="G561" t="str">
            <v>N/A</v>
          </cell>
          <cell r="H561" t="str">
            <v>PROFESIONAL ESPECIALIZADO</v>
          </cell>
          <cell r="I561" t="str">
            <v>SECRETARÍA DE SALUD</v>
          </cell>
        </row>
        <row r="562">
          <cell r="A562">
            <v>79043147</v>
          </cell>
          <cell r="B562" t="str">
            <v>JOSE HERNAN</v>
          </cell>
          <cell r="C562" t="str">
            <v>GOMEZ PULIDO</v>
          </cell>
          <cell r="D562" t="str">
            <v>jose.gomez@cundinamarca.gov.co</v>
          </cell>
          <cell r="E562" t="str">
            <v>m</v>
          </cell>
          <cell r="G562" t="str">
            <v>N/A</v>
          </cell>
          <cell r="H562" t="str">
            <v>PROFESIONAL UNIVERSITARIO</v>
          </cell>
          <cell r="I562" t="str">
            <v>SECRETARÍA DE TECNOLOGÍAS DE LA INFORMACIÓN Y LAS COMUNICACIONES</v>
          </cell>
        </row>
        <row r="563">
          <cell r="A563">
            <v>52655801</v>
          </cell>
          <cell r="B563" t="str">
            <v>LUZ ADRIANA</v>
          </cell>
          <cell r="C563" t="str">
            <v>GOMEZ RAMIREZ</v>
          </cell>
          <cell r="D563" t="str">
            <v>luz.gomez@cundinamarca.gov.co</v>
          </cell>
          <cell r="E563" t="str">
            <v>f</v>
          </cell>
          <cell r="G563" t="str">
            <v>N/A</v>
          </cell>
          <cell r="H563" t="str">
            <v>PROFESIONAL UNIVERSITARIO</v>
          </cell>
          <cell r="I563" t="str">
            <v>SECRETARÍA DE DESARROLLO E INCLUSIÓN SOCIAL</v>
          </cell>
        </row>
        <row r="564">
          <cell r="A564">
            <v>1070965284</v>
          </cell>
          <cell r="B564" t="str">
            <v>JUAN SEBASTIAN</v>
          </cell>
          <cell r="C564" t="str">
            <v>GOMEZ RODRIGUEZ</v>
          </cell>
          <cell r="D564" t="str">
            <v>juansebastian.gomez@cundinamarca.gov.co</v>
          </cell>
          <cell r="E564" t="str">
            <v>m</v>
          </cell>
          <cell r="G564" t="str">
            <v>N/A</v>
          </cell>
          <cell r="H564" t="str">
            <v>PROFESIONAL UNIVERSITARIO</v>
          </cell>
          <cell r="I564" t="str">
            <v>SECRETARÍA DE SALUD</v>
          </cell>
        </row>
        <row r="565">
          <cell r="A565">
            <v>3246535</v>
          </cell>
          <cell r="B565" t="str">
            <v>FILEMON</v>
          </cell>
          <cell r="C565" t="str">
            <v>GOMEZ ROJAS</v>
          </cell>
          <cell r="D565" t="str">
            <v>filemon.gomez@cundinamarca.gov.co</v>
          </cell>
          <cell r="E565" t="str">
            <v>m</v>
          </cell>
          <cell r="G565" t="str">
            <v>N/A</v>
          </cell>
          <cell r="H565" t="str">
            <v>CONDUCTOR MECANICO</v>
          </cell>
          <cell r="I565" t="str">
            <v>SECRETARÍA DE EDUCACIÓN</v>
          </cell>
        </row>
        <row r="566">
          <cell r="A566">
            <v>20905271</v>
          </cell>
          <cell r="B566" t="str">
            <v>ERIKA ZORAYA</v>
          </cell>
          <cell r="C566" t="str">
            <v>GOMEZ RUBIO</v>
          </cell>
          <cell r="D566" t="str">
            <v>erika.gomez@cundinamarca.gov.co</v>
          </cell>
          <cell r="E566" t="str">
            <v>f</v>
          </cell>
          <cell r="G566" t="str">
            <v>N/A</v>
          </cell>
          <cell r="H566" t="str">
            <v>PROFESIONAL ESPECIALIZADO</v>
          </cell>
          <cell r="I566" t="str">
            <v>DESPACHO DEL GOBERNADOR</v>
          </cell>
        </row>
        <row r="567">
          <cell r="A567">
            <v>1123531112</v>
          </cell>
          <cell r="B567" t="str">
            <v>CAMILO HORACIO</v>
          </cell>
          <cell r="C567" t="str">
            <v>GOMEZ SERNA</v>
          </cell>
          <cell r="D567" t="str">
            <v>camilo.gomez@cundinamarca.gov.co</v>
          </cell>
          <cell r="E567" t="str">
            <v>m</v>
          </cell>
          <cell r="G567" t="str">
            <v>N/A</v>
          </cell>
          <cell r="H567" t="str">
            <v>PROFESIONAL UNIVERSITARIO</v>
          </cell>
          <cell r="I567" t="str">
            <v>SECRETARÍA DEL AMBIENTE</v>
          </cell>
        </row>
        <row r="568">
          <cell r="A568">
            <v>52602460</v>
          </cell>
          <cell r="B568" t="str">
            <v>YUBY ESPERANZA</v>
          </cell>
          <cell r="C568" t="str">
            <v>GOMEZ TOVAR</v>
          </cell>
          <cell r="D568" t="str">
            <v>yubi.gomez@cundinamarca.gov.co</v>
          </cell>
          <cell r="E568" t="str">
            <v>f</v>
          </cell>
          <cell r="G568" t="str">
            <v>N/A</v>
          </cell>
          <cell r="H568" t="str">
            <v>PROFESIONAL UNIVERSITARIO</v>
          </cell>
          <cell r="I568" t="str">
            <v>SECRETARÍA DE EDUCACIÓN</v>
          </cell>
        </row>
        <row r="569">
          <cell r="A569">
            <v>51708478</v>
          </cell>
          <cell r="B569" t="str">
            <v>AIDA CONSUELO</v>
          </cell>
          <cell r="C569" t="str">
            <v>GOMEZ VALBUENA</v>
          </cell>
          <cell r="D569" t="str">
            <v>aida.gomez@cundinamarca.gov.co</v>
          </cell>
          <cell r="E569" t="str">
            <v>f</v>
          </cell>
          <cell r="G569" t="str">
            <v>N/A</v>
          </cell>
          <cell r="H569" t="str">
            <v>PROFESIONAL ESPECIALIZADO</v>
          </cell>
          <cell r="I569" t="str">
            <v>SECRETARÍA DE LA FUNCIÓN PÚBLICA</v>
          </cell>
        </row>
        <row r="570">
          <cell r="A570">
            <v>19366281</v>
          </cell>
          <cell r="B570" t="str">
            <v>RUBEN DANIEL</v>
          </cell>
          <cell r="C570" t="str">
            <v>GOMEZ VELASQUEZ</v>
          </cell>
          <cell r="D570" t="str">
            <v>ruben.gomez@cundinamarca.gov.co</v>
          </cell>
          <cell r="E570" t="str">
            <v>m</v>
          </cell>
          <cell r="G570" t="str">
            <v>N/A</v>
          </cell>
          <cell r="H570" t="str">
            <v>CONDUCTOR MECANICO</v>
          </cell>
          <cell r="I570" t="str">
            <v>SECRETARÍA GENERAL</v>
          </cell>
        </row>
        <row r="571">
          <cell r="A571">
            <v>1073159411</v>
          </cell>
          <cell r="B571" t="str">
            <v>ANGIE LIZETH</v>
          </cell>
          <cell r="C571" t="str">
            <v>GOMEZ VILLA</v>
          </cell>
          <cell r="D571" t="str">
            <v>angielizeth.gomez@cundinamarca.gov.co</v>
          </cell>
          <cell r="E571" t="str">
            <v>f</v>
          </cell>
          <cell r="G571" t="str">
            <v>N/A</v>
          </cell>
          <cell r="H571" t="str">
            <v>PROFESIONAL UNIVERSITARIO</v>
          </cell>
          <cell r="I571" t="str">
            <v>SECRETARÍA DE SALUD</v>
          </cell>
        </row>
        <row r="572">
          <cell r="A572">
            <v>39612466</v>
          </cell>
          <cell r="B572" t="str">
            <v>LUZ MARINA</v>
          </cell>
          <cell r="C572" t="str">
            <v>GONGORA RIOS</v>
          </cell>
          <cell r="D572" t="str">
            <v>luz.gongora@cundinamarca.gov.co</v>
          </cell>
          <cell r="E572" t="str">
            <v>f</v>
          </cell>
          <cell r="G572" t="str">
            <v>N/A</v>
          </cell>
          <cell r="H572" t="str">
            <v>PROFESIONAL UNIVERSITARIO</v>
          </cell>
          <cell r="I572" t="str">
            <v>SECRETARÍA DE GOBIERNO</v>
          </cell>
        </row>
        <row r="573">
          <cell r="A573">
            <v>80320598</v>
          </cell>
          <cell r="B573" t="str">
            <v>LUIS NELFOR</v>
          </cell>
          <cell r="C573" t="str">
            <v>GONZALEZ AVILA</v>
          </cell>
          <cell r="D573" t="str">
            <v>luis.gonzalez@cundinamarca.gov.co</v>
          </cell>
          <cell r="E573" t="str">
            <v>m</v>
          </cell>
          <cell r="G573" t="str">
            <v>N/A</v>
          </cell>
          <cell r="H573" t="str">
            <v>CONDUCTOR MECANICO</v>
          </cell>
          <cell r="I573" t="str">
            <v>SECRETARíA DE INTEGRACIÓN REGIONAL</v>
          </cell>
        </row>
        <row r="574">
          <cell r="A574">
            <v>52153547</v>
          </cell>
          <cell r="B574" t="str">
            <v>SONIA PATRICIA</v>
          </cell>
          <cell r="C574" t="str">
            <v>GONZALEZ BERNAL</v>
          </cell>
          <cell r="D574" t="str">
            <v>soniapatricia.gonzalez@cundinamarca.gov.co</v>
          </cell>
          <cell r="E574" t="str">
            <v>f</v>
          </cell>
          <cell r="G574" t="str">
            <v>N/A</v>
          </cell>
          <cell r="H574" t="str">
            <v>DIRECTOR TECNICO</v>
          </cell>
          <cell r="I574" t="str">
            <v>SECRETARÍA DE TRANSPORTE Y MOVILIDAD</v>
          </cell>
        </row>
        <row r="575">
          <cell r="A575">
            <v>51735716</v>
          </cell>
          <cell r="B575" t="str">
            <v>MARIA NOHEMY</v>
          </cell>
          <cell r="C575" t="str">
            <v>GONZALEZ CAICEDO</v>
          </cell>
          <cell r="D575" t="str">
            <v>marianohemy.gonzalez@cundinamarca.gov.co</v>
          </cell>
          <cell r="E575" t="str">
            <v>f</v>
          </cell>
          <cell r="G575" t="str">
            <v>N/A</v>
          </cell>
          <cell r="H575" t="str">
            <v>ASESOR</v>
          </cell>
          <cell r="I575" t="str">
            <v>SECRETARÍA DE COMPETITIVIDAD Y DESARROLLO ECONÓMICO</v>
          </cell>
        </row>
        <row r="576">
          <cell r="A576">
            <v>79427113</v>
          </cell>
          <cell r="B576" t="str">
            <v>WILLIAM</v>
          </cell>
          <cell r="C576" t="str">
            <v>GONZALEZ CHAVES</v>
          </cell>
          <cell r="D576" t="str">
            <v>william.gonzalez@cundinamarca.gov.co</v>
          </cell>
          <cell r="E576" t="str">
            <v>m</v>
          </cell>
          <cell r="G576" t="str">
            <v>N/A</v>
          </cell>
          <cell r="H576" t="str">
            <v>PROFESIONAL UNIVERSITARIO</v>
          </cell>
          <cell r="I576" t="str">
            <v>SECRETARÍA DE GOBIERNO</v>
          </cell>
        </row>
        <row r="577">
          <cell r="A577">
            <v>39698744</v>
          </cell>
          <cell r="B577" t="str">
            <v>NUBIA</v>
          </cell>
          <cell r="C577" t="str">
            <v>GONZALEZ CONTRERAS</v>
          </cell>
          <cell r="D577" t="str">
            <v>nubia.gonzalez@cundinamarca.gov.co</v>
          </cell>
          <cell r="E577" t="str">
            <v>f</v>
          </cell>
          <cell r="G577" t="str">
            <v>N/A</v>
          </cell>
          <cell r="H577" t="str">
            <v>PROFESIONAL ESPECIALIZADO</v>
          </cell>
          <cell r="I577" t="str">
            <v>DESPACHO DEL GOBERNADOR</v>
          </cell>
        </row>
        <row r="578">
          <cell r="A578">
            <v>79189226</v>
          </cell>
          <cell r="B578" t="str">
            <v>JORGE</v>
          </cell>
          <cell r="C578" t="str">
            <v>GONZALEZ CORTES</v>
          </cell>
          <cell r="D578" t="str">
            <v>jorge.gonzalez@cundinamarca.gov.co</v>
          </cell>
          <cell r="E578" t="str">
            <v>m</v>
          </cell>
          <cell r="G578" t="str">
            <v>N/A</v>
          </cell>
          <cell r="H578" t="str">
            <v>CONDUCTOR MECANICO</v>
          </cell>
          <cell r="I578" t="str">
            <v>SECRETARÍA DE LA FUNCIÓN PÚBLICA</v>
          </cell>
        </row>
        <row r="579">
          <cell r="A579">
            <v>20484755</v>
          </cell>
          <cell r="B579" t="str">
            <v>YAZMIN</v>
          </cell>
          <cell r="C579" t="str">
            <v>GONZALEZ COTRINO</v>
          </cell>
          <cell r="D579" t="str">
            <v>yazmin.gonzalez@cundinamarca.gov.co</v>
          </cell>
          <cell r="E579" t="str">
            <v>f</v>
          </cell>
          <cell r="G579" t="str">
            <v>N/A</v>
          </cell>
          <cell r="H579" t="str">
            <v>AUXILIAR ADMINISTRATIVO</v>
          </cell>
          <cell r="I579" t="str">
            <v>SECRETARÍA DE EDUCACIÓN</v>
          </cell>
        </row>
        <row r="580">
          <cell r="A580">
            <v>20685781</v>
          </cell>
          <cell r="B580" t="str">
            <v>MARIA STELLA</v>
          </cell>
          <cell r="C580" t="str">
            <v>GONZALEZ CUBILLOS</v>
          </cell>
          <cell r="D580" t="str">
            <v>maria.gonzalez@cundinamarca.gov.co</v>
          </cell>
          <cell r="E580" t="str">
            <v>f</v>
          </cell>
          <cell r="G580" t="str">
            <v>N/A</v>
          </cell>
          <cell r="H580" t="str">
            <v>DIRECTOR OPERATIVO</v>
          </cell>
          <cell r="I580" t="str">
            <v>SECRETARÍA JURÍDICA</v>
          </cell>
        </row>
        <row r="581">
          <cell r="A581">
            <v>80427080</v>
          </cell>
          <cell r="B581" t="str">
            <v>ROBERTO EMILIO</v>
          </cell>
          <cell r="C581" t="str">
            <v>GONZALEZ CUBILLOS</v>
          </cell>
          <cell r="D581" t="str">
            <v>robertoemilio.gonzalez@cundinamarca.gov.co</v>
          </cell>
          <cell r="E581" t="str">
            <v>m</v>
          </cell>
          <cell r="G581" t="str">
            <v>N/A</v>
          </cell>
          <cell r="H581" t="str">
            <v>DIRECTOR TECNICO</v>
          </cell>
          <cell r="I581" t="str">
            <v>SECRETARÍA DE PLANEACIÓN</v>
          </cell>
        </row>
        <row r="582">
          <cell r="A582">
            <v>80427484</v>
          </cell>
          <cell r="B582" t="str">
            <v>JORGE EDUARDO</v>
          </cell>
          <cell r="C582" t="str">
            <v>GONZALEZ FRANCO</v>
          </cell>
          <cell r="D582" t="str">
            <v>jorgeeduardo.gonzalez@cundinamarca.gov.co</v>
          </cell>
          <cell r="E582" t="str">
            <v>m</v>
          </cell>
          <cell r="G582" t="str">
            <v>N/A</v>
          </cell>
          <cell r="H582" t="str">
            <v>CONDUCTOR MECANICO</v>
          </cell>
          <cell r="I582" t="str">
            <v>DESPACHO DEL GOBERNADOR</v>
          </cell>
        </row>
        <row r="583">
          <cell r="A583">
            <v>11425942</v>
          </cell>
          <cell r="B583" t="str">
            <v>OSCAR DARIO</v>
          </cell>
          <cell r="C583" t="str">
            <v>GONZALEZ GARCIA</v>
          </cell>
          <cell r="D583" t="str">
            <v>oscar.gonzalez@cundinamarca.gov.co</v>
          </cell>
          <cell r="E583" t="str">
            <v>m</v>
          </cell>
          <cell r="G583" t="str">
            <v>N/A</v>
          </cell>
          <cell r="H583" t="str">
            <v>PROFESIONAL UNIVERSITARIO</v>
          </cell>
          <cell r="I583" t="str">
            <v>SECRETARÍA DE AGRICULTURA Y DESARROLLO RURAL</v>
          </cell>
        </row>
        <row r="584">
          <cell r="A584">
            <v>11235426</v>
          </cell>
          <cell r="B584" t="str">
            <v>JUAN CARLOS</v>
          </cell>
          <cell r="C584" t="str">
            <v>GONZALEZ GOMEZ</v>
          </cell>
          <cell r="D584" t="str">
            <v>juancarlos.gonzalez@cundinamarca.gov.co</v>
          </cell>
          <cell r="E584" t="str">
            <v>m</v>
          </cell>
          <cell r="G584" t="str">
            <v>N/A</v>
          </cell>
          <cell r="H584" t="str">
            <v>ASESOR</v>
          </cell>
          <cell r="I584" t="str">
            <v>SECRETARÍA DE CIENCIA, TECNOLOGÍA E INNOVACIÓN</v>
          </cell>
        </row>
        <row r="585">
          <cell r="A585">
            <v>70117944</v>
          </cell>
          <cell r="B585" t="str">
            <v>VLADIMIR DARIO</v>
          </cell>
          <cell r="C585" t="str">
            <v>GONZALEZ GONZALEZ</v>
          </cell>
          <cell r="D585" t="str">
            <v>vladimir.gonzalez@cundinamarca.gov.co</v>
          </cell>
          <cell r="E585" t="str">
            <v>m</v>
          </cell>
          <cell r="G585" t="str">
            <v>N/A</v>
          </cell>
          <cell r="H585" t="str">
            <v>SUBDIRECTOR TECNICO</v>
          </cell>
          <cell r="I585" t="str">
            <v>SECRETARÍA DE HACIENDA</v>
          </cell>
        </row>
        <row r="586">
          <cell r="A586">
            <v>80003586</v>
          </cell>
          <cell r="B586" t="str">
            <v>ARMANDO</v>
          </cell>
          <cell r="C586" t="str">
            <v>GONZALEZ HERNANDEZ</v>
          </cell>
          <cell r="D586" t="str">
            <v>armando.gonzalez@cundinamarca.gov.co</v>
          </cell>
          <cell r="E586" t="str">
            <v>m</v>
          </cell>
          <cell r="G586" t="str">
            <v>N/A</v>
          </cell>
          <cell r="H586" t="str">
            <v>PROFESIONAL UNIVERSITARIO</v>
          </cell>
          <cell r="I586" t="str">
            <v>SECRETARÍA DE TECNOLOGÍAS DE LA INFORMACIÓN Y LAS COMUNICACIONES</v>
          </cell>
        </row>
        <row r="587">
          <cell r="A587">
            <v>19340922</v>
          </cell>
          <cell r="B587" t="str">
            <v>EDUARDO</v>
          </cell>
          <cell r="C587" t="str">
            <v>GONZALEZ HERNANDEZ</v>
          </cell>
          <cell r="D587" t="str">
            <v>eduardo.gonzalez@cundinamarca.gov.co</v>
          </cell>
          <cell r="E587" t="str">
            <v>m</v>
          </cell>
          <cell r="G587" t="str">
            <v>N/A</v>
          </cell>
          <cell r="H587" t="str">
            <v>PROFESIONAL UNIVERSITARIO</v>
          </cell>
          <cell r="I587" t="str">
            <v>SECRETARÍA DE SALUD</v>
          </cell>
        </row>
        <row r="588">
          <cell r="A588">
            <v>11346996</v>
          </cell>
          <cell r="B588" t="str">
            <v>JORGE  ALBERTO</v>
          </cell>
          <cell r="C588" t="str">
            <v>GONZALEZ MATEUS</v>
          </cell>
          <cell r="D588" t="str">
            <v>jorgealberto.gonzalez@cundinamarca.gov.co</v>
          </cell>
          <cell r="E588" t="str">
            <v>m</v>
          </cell>
          <cell r="G588" t="str">
            <v>N/A</v>
          </cell>
          <cell r="H588" t="str">
            <v>ASESOR</v>
          </cell>
          <cell r="I588" t="str">
            <v>SECRETARÍA DE GOBIERNO</v>
          </cell>
        </row>
        <row r="589">
          <cell r="A589">
            <v>39770158</v>
          </cell>
          <cell r="B589" t="str">
            <v>NUBIA MERCEDES</v>
          </cell>
          <cell r="C589" t="str">
            <v>GONZALEZ MELO</v>
          </cell>
          <cell r="D589" t="str">
            <v>nubiamercedes.gonzalez@cundinamarca.gov.co</v>
          </cell>
          <cell r="E589" t="str">
            <v>f</v>
          </cell>
          <cell r="G589" t="str">
            <v>N/A</v>
          </cell>
          <cell r="H589" t="str">
            <v>PROFESIONAL UNIVERSITARIO</v>
          </cell>
          <cell r="I589" t="str">
            <v>SECRETARÍA DE HACIENDA</v>
          </cell>
        </row>
        <row r="590">
          <cell r="A590">
            <v>51766764</v>
          </cell>
          <cell r="B590" t="str">
            <v>GLORIA STELLA</v>
          </cell>
          <cell r="C590" t="str">
            <v>GONZALEZ MORA</v>
          </cell>
          <cell r="D590" t="str">
            <v>gloria.gonzalez@cundinamarca.gov.co</v>
          </cell>
          <cell r="E590" t="str">
            <v>f</v>
          </cell>
          <cell r="G590" t="str">
            <v>N/A</v>
          </cell>
          <cell r="H590" t="str">
            <v>PROFESIONAL UNIVERSITARIO</v>
          </cell>
          <cell r="I590" t="str">
            <v>SECRETARÍA DEL AMBIENTE</v>
          </cell>
        </row>
        <row r="591">
          <cell r="A591">
            <v>1073157529</v>
          </cell>
          <cell r="B591" t="str">
            <v>GERMAN DAVID</v>
          </cell>
          <cell r="C591" t="str">
            <v>GONZALEZ MORALES</v>
          </cell>
          <cell r="D591" t="str">
            <v>germandavid.gonzalez@cundinamarca.gov.co</v>
          </cell>
          <cell r="E591" t="str">
            <v>m</v>
          </cell>
          <cell r="G591" t="str">
            <v>N/A</v>
          </cell>
          <cell r="H591" t="str">
            <v>AUXILIAR ADMINISTRATIVO</v>
          </cell>
          <cell r="I591" t="str">
            <v>SECRETARÍA DE TRANSPORTE Y MOVILIDAD</v>
          </cell>
        </row>
        <row r="592">
          <cell r="A592">
            <v>11389630</v>
          </cell>
          <cell r="B592" t="str">
            <v>RAMON  ERNESTO</v>
          </cell>
          <cell r="C592" t="str">
            <v>GONZALEZ PAEZ</v>
          </cell>
          <cell r="D592" t="str">
            <v>regonzalez@cundinamarca.gov.co</v>
          </cell>
          <cell r="E592" t="str">
            <v>m</v>
          </cell>
          <cell r="G592" t="str">
            <v>N/A</v>
          </cell>
          <cell r="H592" t="str">
            <v>GERENTE</v>
          </cell>
          <cell r="I592" t="str">
            <v>SECRETARÍA DE AGRICULTURA Y DESARROLLO RURAL</v>
          </cell>
        </row>
        <row r="593">
          <cell r="A593">
            <v>80073947</v>
          </cell>
          <cell r="B593" t="str">
            <v>JUAN FERNANDO</v>
          </cell>
          <cell r="C593" t="str">
            <v>GONZALEZ PEÑALOZA</v>
          </cell>
          <cell r="D593" t="str">
            <v>juanfernando.gonzalez@cundinamarca.gov.co</v>
          </cell>
          <cell r="E593" t="str">
            <v>m</v>
          </cell>
          <cell r="G593" t="str">
            <v>N/A</v>
          </cell>
          <cell r="H593" t="str">
            <v>PROFESIONAL UNIVERSITARIO</v>
          </cell>
          <cell r="I593" t="str">
            <v>SECRETARÍA DE TRANSPORTE Y MOVILIDAD</v>
          </cell>
        </row>
        <row r="594">
          <cell r="A594">
            <v>3080133</v>
          </cell>
          <cell r="B594" t="str">
            <v>HENRY YESID</v>
          </cell>
          <cell r="C594" t="str">
            <v>GONZALEZ PINEDA</v>
          </cell>
          <cell r="D594" t="str">
            <v>henry.gonzalez@cundinamarca.gov.co</v>
          </cell>
          <cell r="E594" t="str">
            <v>m</v>
          </cell>
          <cell r="G594" t="str">
            <v>N/A</v>
          </cell>
          <cell r="H594" t="str">
            <v>CONDUCTOR MECANICO</v>
          </cell>
          <cell r="I594" t="str">
            <v>SECRETARÍA DE SALUD</v>
          </cell>
        </row>
        <row r="595">
          <cell r="A595">
            <v>51587296</v>
          </cell>
          <cell r="B595" t="str">
            <v>EMILIA ROSA</v>
          </cell>
          <cell r="C595" t="str">
            <v>GONZALEZ PULIDO</v>
          </cell>
          <cell r="D595" t="str">
            <v>emilia.gonzalez@cundinamarca.gov.co</v>
          </cell>
          <cell r="E595" t="str">
            <v>f</v>
          </cell>
          <cell r="G595" t="str">
            <v>N/A</v>
          </cell>
          <cell r="H595" t="str">
            <v>PROFESIONAL ESPECIALIZADO</v>
          </cell>
          <cell r="I595" t="str">
            <v>SECRETARÍA DE SALUD</v>
          </cell>
        </row>
        <row r="596">
          <cell r="A596">
            <v>79323936</v>
          </cell>
          <cell r="B596" t="str">
            <v>DIEGO ALEJANDRO</v>
          </cell>
          <cell r="C596" t="str">
            <v>GONZALEZ RIVERA</v>
          </cell>
          <cell r="D596" t="str">
            <v>diego.gonzalez@cundinamarca.gov.co</v>
          </cell>
          <cell r="E596" t="str">
            <v>m</v>
          </cell>
          <cell r="G596" t="str">
            <v>N/A</v>
          </cell>
          <cell r="H596" t="str">
            <v>PROFESIONAL ESPECIALIZADO</v>
          </cell>
          <cell r="I596" t="str">
            <v>SECRETARÍA GENERAL</v>
          </cell>
        </row>
        <row r="597">
          <cell r="A597">
            <v>51916536</v>
          </cell>
          <cell r="B597" t="str">
            <v>DURBY</v>
          </cell>
          <cell r="C597" t="str">
            <v>GONZALEZ RODRIGUEZ</v>
          </cell>
          <cell r="D597" t="str">
            <v>durby.gonzalez@cundinamarca.gov.co</v>
          </cell>
          <cell r="E597" t="str">
            <v>f</v>
          </cell>
          <cell r="G597" t="str">
            <v>N/A</v>
          </cell>
          <cell r="H597" t="str">
            <v>TECNICO OPERATIVO</v>
          </cell>
          <cell r="I597" t="str">
            <v>SECRETARÍA DE HACIENDA</v>
          </cell>
        </row>
        <row r="598">
          <cell r="A598">
            <v>35537285</v>
          </cell>
          <cell r="B598" t="str">
            <v>MONICA</v>
          </cell>
          <cell r="C598" t="str">
            <v>GONZALEZ ROJAS</v>
          </cell>
          <cell r="D598" t="str">
            <v>monica.gonzalezr@cundinamarca.gov.co</v>
          </cell>
          <cell r="E598" t="str">
            <v>f</v>
          </cell>
          <cell r="G598" t="str">
            <v>N/A</v>
          </cell>
          <cell r="H598" t="str">
            <v>AUXILIAR ADMINISTRATIVO</v>
          </cell>
          <cell r="I598" t="str">
            <v>SECRETARÍA DE HACIENDA</v>
          </cell>
        </row>
        <row r="599">
          <cell r="A599">
            <v>79905460</v>
          </cell>
          <cell r="B599" t="str">
            <v>JOSE JIOVANY</v>
          </cell>
          <cell r="C599" t="str">
            <v>GONZALEZ ROMERO</v>
          </cell>
          <cell r="D599" t="str">
            <v>jose.gonzalez@cundinamarca.gov.co</v>
          </cell>
          <cell r="E599" t="str">
            <v>m</v>
          </cell>
          <cell r="G599" t="str">
            <v>N/A</v>
          </cell>
          <cell r="H599" t="str">
            <v>PROFESIONAL UNIVERSITARIO</v>
          </cell>
          <cell r="I599" t="str">
            <v>SECRETARÍA DEL AMBIENTE</v>
          </cell>
        </row>
        <row r="600">
          <cell r="A600">
            <v>35537991</v>
          </cell>
          <cell r="B600" t="str">
            <v>MARIA DEL PILAR</v>
          </cell>
          <cell r="C600" t="str">
            <v>GONZALEZ RUBIO</v>
          </cell>
          <cell r="D600" t="str">
            <v>pilar.gonzalezrubio@cundinamarca.gov.co</v>
          </cell>
          <cell r="E600" t="str">
            <v>f</v>
          </cell>
          <cell r="G600" t="str">
            <v>N/A</v>
          </cell>
          <cell r="H600" t="str">
            <v>PROFESIONAL UNIVERSITARIO</v>
          </cell>
          <cell r="I600" t="str">
            <v>SECRETARÍA DE GOBIERNO</v>
          </cell>
        </row>
        <row r="601">
          <cell r="A601">
            <v>1010189005</v>
          </cell>
          <cell r="B601" t="str">
            <v>MAYRA DANIELA</v>
          </cell>
          <cell r="C601" t="str">
            <v>GONZALEZ SANABRIA</v>
          </cell>
          <cell r="D601" t="str">
            <v>mayra.gonzalez@cundinamarca.gov.co</v>
          </cell>
          <cell r="E601" t="str">
            <v>f</v>
          </cell>
          <cell r="G601" t="str">
            <v>N/A</v>
          </cell>
          <cell r="H601" t="str">
            <v>GERENTE</v>
          </cell>
          <cell r="I601" t="str">
            <v>SECRETARÍA DE CIENCIA, TECNOLOGÍA E INNOVACIÓN</v>
          </cell>
        </row>
        <row r="602">
          <cell r="A602">
            <v>1022374641</v>
          </cell>
          <cell r="B602" t="str">
            <v>DIEGO ANDRES</v>
          </cell>
          <cell r="C602" t="str">
            <v>GONZALEZ SOTO</v>
          </cell>
          <cell r="D602" t="str">
            <v>diegoandres.gonzalez@cundinamarca.gov.co</v>
          </cell>
          <cell r="E602" t="str">
            <v>m</v>
          </cell>
          <cell r="G602" t="str">
            <v>N/A</v>
          </cell>
          <cell r="H602" t="str">
            <v>PROFESIONAL UNIVERSITARIO</v>
          </cell>
          <cell r="I602" t="str">
            <v>SECRETARÍA DE EDUCACIÓN</v>
          </cell>
        </row>
        <row r="603">
          <cell r="A603">
            <v>79182444</v>
          </cell>
          <cell r="B603" t="str">
            <v>DERNEY</v>
          </cell>
          <cell r="C603" t="str">
            <v>GONZALEZ TORO</v>
          </cell>
          <cell r="D603" t="str">
            <v>derney.gonzalez@cundinamarca.gov.co</v>
          </cell>
          <cell r="E603" t="str">
            <v>m</v>
          </cell>
          <cell r="G603" t="str">
            <v>N/A</v>
          </cell>
          <cell r="H603" t="str">
            <v>ASESOR</v>
          </cell>
          <cell r="I603" t="str">
            <v>SECRETARÍA GENERAL</v>
          </cell>
        </row>
        <row r="604">
          <cell r="A604">
            <v>35418852</v>
          </cell>
          <cell r="B604" t="str">
            <v>MARIA DEL PILAR</v>
          </cell>
          <cell r="C604" t="str">
            <v>GONZALEZ TRIANA</v>
          </cell>
          <cell r="D604" t="str">
            <v>mariadelpilar.gonzalez@cundinamarca.gov.co</v>
          </cell>
          <cell r="E604" t="str">
            <v>f</v>
          </cell>
          <cell r="G604" t="str">
            <v>N/A</v>
          </cell>
          <cell r="H604" t="str">
            <v>ASESOR</v>
          </cell>
          <cell r="I604" t="str">
            <v>SECRETARÍA DE TECNOLOGÍAS DE LA INFORMACIÓN Y LAS COMUNICACIONES</v>
          </cell>
        </row>
        <row r="605">
          <cell r="A605">
            <v>20428514</v>
          </cell>
          <cell r="B605" t="str">
            <v>LUZ NELLY</v>
          </cell>
          <cell r="C605" t="str">
            <v>GONZALEZ USECHE</v>
          </cell>
          <cell r="D605" t="str">
            <v>LUZ.GONZALEZ@Cundinamarca.gov.co</v>
          </cell>
          <cell r="E605" t="str">
            <v>f</v>
          </cell>
          <cell r="G605" t="str">
            <v>N/A</v>
          </cell>
          <cell r="H605" t="str">
            <v>PROFESIONAL UNIVERSITARIO</v>
          </cell>
          <cell r="I605" t="str">
            <v>SECRETARÍA DE AGRICULTURA Y DESARROLLO RURAL</v>
          </cell>
        </row>
        <row r="606">
          <cell r="A606">
            <v>39699843</v>
          </cell>
          <cell r="B606" t="str">
            <v>GLADYS</v>
          </cell>
          <cell r="C606" t="str">
            <v>GONZALEZ VALENZUELA</v>
          </cell>
          <cell r="D606" t="str">
            <v>gladys.gonzalez@cundinamarca.gov.co</v>
          </cell>
          <cell r="E606" t="str">
            <v>f</v>
          </cell>
          <cell r="G606" t="str">
            <v>N/A</v>
          </cell>
          <cell r="H606" t="str">
            <v>TECNICO OPERATIVO</v>
          </cell>
          <cell r="I606" t="str">
            <v>SECRETARÍA JURÍDICA</v>
          </cell>
        </row>
        <row r="607">
          <cell r="A607">
            <v>79321084</v>
          </cell>
          <cell r="B607" t="str">
            <v>LUIS EDUARDO</v>
          </cell>
          <cell r="C607" t="str">
            <v>GOYENECHE DURAN</v>
          </cell>
          <cell r="D607" t="str">
            <v>luis.goyeneche@cundinamarca.gov.co</v>
          </cell>
          <cell r="E607" t="str">
            <v>m</v>
          </cell>
          <cell r="G607" t="str">
            <v>N/A</v>
          </cell>
          <cell r="H607" t="str">
            <v>CONDUCTOR MECANICO</v>
          </cell>
          <cell r="I607" t="str">
            <v>SECRETARÍA GENERAL</v>
          </cell>
        </row>
        <row r="608">
          <cell r="A608">
            <v>35326295</v>
          </cell>
          <cell r="B608" t="str">
            <v>GLORIA CECILIA</v>
          </cell>
          <cell r="C608" t="str">
            <v>GRACIA ZAMORA</v>
          </cell>
          <cell r="D608" t="str">
            <v>gloria.gracia@cundinamarca.gov.co</v>
          </cell>
          <cell r="E608" t="str">
            <v>f</v>
          </cell>
          <cell r="G608" t="str">
            <v>N/A</v>
          </cell>
          <cell r="H608" t="str">
            <v>PROFESIONAL UNIVERSITARIO</v>
          </cell>
          <cell r="I608" t="str">
            <v>SECRETARÍA DE GOBIERNO</v>
          </cell>
        </row>
        <row r="609">
          <cell r="A609">
            <v>30296378</v>
          </cell>
          <cell r="B609" t="str">
            <v>ROSA ELENA</v>
          </cell>
          <cell r="C609" t="str">
            <v>GRAJALES GIRALDO</v>
          </cell>
          <cell r="D609" t="str">
            <v>rosa.grajales@cundinamarca.gov.co</v>
          </cell>
          <cell r="E609" t="str">
            <v>f</v>
          </cell>
          <cell r="G609" t="str">
            <v>N/A</v>
          </cell>
          <cell r="H609" t="str">
            <v>AUXILIAR ADMINISTRATIVO</v>
          </cell>
          <cell r="I609" t="str">
            <v>SECRETARÍA DE MINAS, ENERGÍA Y GAS</v>
          </cell>
        </row>
        <row r="610">
          <cell r="A610">
            <v>1016020264</v>
          </cell>
          <cell r="B610" t="str">
            <v>ZAIRA DANIELA</v>
          </cell>
          <cell r="C610" t="str">
            <v>GUARIN JARAMILLO</v>
          </cell>
          <cell r="D610" t="str">
            <v>daniela.guarin@cundinamarca.gov.co</v>
          </cell>
          <cell r="E610" t="str">
            <v>f</v>
          </cell>
          <cell r="G610" t="str">
            <v>N/A</v>
          </cell>
          <cell r="H610" t="str">
            <v>PROFESIONAL UNIVERSITARIO</v>
          </cell>
          <cell r="I610" t="str">
            <v>SECRETARÍA DE HACIENDA</v>
          </cell>
        </row>
        <row r="611">
          <cell r="A611">
            <v>1030543333</v>
          </cell>
          <cell r="B611" t="str">
            <v>HEYCEL YANETH</v>
          </cell>
          <cell r="C611" t="str">
            <v>GUARIN PENAGOS</v>
          </cell>
          <cell r="D611" t="str">
            <v>heycel.guarin@cundinamarca.gov.co</v>
          </cell>
          <cell r="E611" t="str">
            <v>f</v>
          </cell>
          <cell r="G611" t="str">
            <v>N/A</v>
          </cell>
          <cell r="H611" t="str">
            <v>PROFESIONAL ESPECIALIZADO</v>
          </cell>
          <cell r="I611" t="str">
            <v>SECRETARÍA DE SALUD</v>
          </cell>
        </row>
        <row r="612">
          <cell r="A612">
            <v>39728819</v>
          </cell>
          <cell r="B612" t="str">
            <v>LUZ STELLA</v>
          </cell>
          <cell r="C612" t="str">
            <v>GUAYACAN ZAMBRANO</v>
          </cell>
          <cell r="D612" t="str">
            <v>stella.guayacan@cundinamarca.gov.co</v>
          </cell>
          <cell r="E612" t="str">
            <v>f</v>
          </cell>
          <cell r="G612" t="str">
            <v>N/A</v>
          </cell>
          <cell r="H612" t="str">
            <v>PROFESIONAL UNIVERSITARIO</v>
          </cell>
          <cell r="I612" t="str">
            <v>SECRETARÍA DE SALUD</v>
          </cell>
        </row>
        <row r="613">
          <cell r="A613">
            <v>20526659</v>
          </cell>
          <cell r="B613" t="str">
            <v>MARIA NIEVES</v>
          </cell>
          <cell r="C613" t="str">
            <v>GUERRERO</v>
          </cell>
          <cell r="D613" t="str">
            <v>maria.guerrero@cundinamarca.gov.co</v>
          </cell>
          <cell r="E613" t="str">
            <v>f</v>
          </cell>
          <cell r="G613" t="str">
            <v>N/A</v>
          </cell>
          <cell r="H613" t="str">
            <v>SECRETARIO EJECUTIVO</v>
          </cell>
          <cell r="I613" t="str">
            <v>SECRETARÍA DE EDUCACIÓN</v>
          </cell>
        </row>
        <row r="614">
          <cell r="A614">
            <v>80275276</v>
          </cell>
          <cell r="B614" t="str">
            <v>OSCAR</v>
          </cell>
          <cell r="C614" t="str">
            <v>GUERRERO GOMEZ</v>
          </cell>
          <cell r="D614" t="str">
            <v>oscar.guerrero@cundinamarca.gov.co</v>
          </cell>
          <cell r="E614" t="str">
            <v>m</v>
          </cell>
          <cell r="G614" t="str">
            <v>N/A</v>
          </cell>
          <cell r="H614" t="str">
            <v>CONDUCTOR MECANICO</v>
          </cell>
          <cell r="I614" t="str">
            <v>SECRETARÍA GENERAL</v>
          </cell>
        </row>
        <row r="615">
          <cell r="A615">
            <v>19311974</v>
          </cell>
          <cell r="B615" t="str">
            <v>EDGAR AUGUSTO</v>
          </cell>
          <cell r="C615" t="str">
            <v>GUERRERO HERNANDEZ</v>
          </cell>
          <cell r="D615" t="str">
            <v>edgar.guerrero@cundinamarca.gov.co</v>
          </cell>
          <cell r="E615" t="str">
            <v>m</v>
          </cell>
          <cell r="G615" t="str">
            <v>N/A</v>
          </cell>
          <cell r="H615" t="str">
            <v>PROFESIONAL UNIVERSITARIO</v>
          </cell>
          <cell r="I615" t="str">
            <v>SECRETARÍA DE EDUCACIÓN</v>
          </cell>
        </row>
        <row r="616">
          <cell r="A616">
            <v>19260426</v>
          </cell>
          <cell r="B616" t="str">
            <v>CESAR AUGUSTO</v>
          </cell>
          <cell r="C616" t="str">
            <v>GUERRERO HURTADO</v>
          </cell>
          <cell r="D616" t="str">
            <v>cesar.guerrero@cundinamarca.gov.co</v>
          </cell>
          <cell r="E616" t="str">
            <v>m</v>
          </cell>
          <cell r="G616" t="str">
            <v>N/A</v>
          </cell>
          <cell r="H616" t="str">
            <v>PROFESIONAL UNIVERSITARIO</v>
          </cell>
          <cell r="I616" t="str">
            <v>SECRETARÍA DE EDUCACIÓN</v>
          </cell>
        </row>
        <row r="617">
          <cell r="A617">
            <v>308228</v>
          </cell>
          <cell r="B617" t="str">
            <v>JORGE</v>
          </cell>
          <cell r="C617" t="str">
            <v>GUERRERO MAHECHA</v>
          </cell>
          <cell r="D617" t="str">
            <v>jorge.guerrero@cundinamarca.gov.co</v>
          </cell>
          <cell r="E617" t="str">
            <v>m</v>
          </cell>
          <cell r="G617" t="str">
            <v>N/A</v>
          </cell>
          <cell r="H617" t="str">
            <v>PROFESIONAL ESPECIALIZADO</v>
          </cell>
          <cell r="I617" t="str">
            <v>SECRETARÍA DE SALUD</v>
          </cell>
        </row>
        <row r="618">
          <cell r="A618">
            <v>11342445</v>
          </cell>
          <cell r="B618" t="str">
            <v>NESTOR ALONSO</v>
          </cell>
          <cell r="C618" t="str">
            <v>GUERRERO NEME</v>
          </cell>
          <cell r="D618" t="str">
            <v>nestoralonso.guerrero@cundinamarca.gov.co</v>
          </cell>
          <cell r="E618" t="str">
            <v>m</v>
          </cell>
          <cell r="G618" t="str">
            <v>N/A</v>
          </cell>
          <cell r="H618" t="str">
            <v>DIRECTOR OPERATIVO</v>
          </cell>
          <cell r="I618" t="str">
            <v>SECRETARÍA GENERAL</v>
          </cell>
        </row>
        <row r="619">
          <cell r="A619">
            <v>1016045369</v>
          </cell>
          <cell r="B619" t="str">
            <v>CARLOS EMILIO</v>
          </cell>
          <cell r="C619" t="str">
            <v>GUERRERO PULGARIN</v>
          </cell>
          <cell r="D619" t="str">
            <v>carlos.guerrero@cundinamarca.gov.co</v>
          </cell>
          <cell r="E619" t="str">
            <v>m</v>
          </cell>
          <cell r="G619" t="str">
            <v>N/A</v>
          </cell>
          <cell r="H619" t="str">
            <v>AUXILIAR ADMINISTRATIVO</v>
          </cell>
          <cell r="I619" t="str">
            <v>SECRETARÍA DE TECNOLOGÍAS DE LA INFORMACIÓN Y LAS COMUNICACIONES</v>
          </cell>
        </row>
        <row r="620">
          <cell r="A620">
            <v>1000943652</v>
          </cell>
          <cell r="B620" t="str">
            <v>DAVID ERNESTO</v>
          </cell>
          <cell r="C620" t="str">
            <v>GUERRERO SALCEDO</v>
          </cell>
          <cell r="D620" t="str">
            <v>david.guerrero@cundinamarca.gov.co</v>
          </cell>
          <cell r="E620" t="str">
            <v>m</v>
          </cell>
          <cell r="G620" t="str">
            <v>N/A</v>
          </cell>
          <cell r="H620" t="str">
            <v>TECNICO OPERATIVO</v>
          </cell>
          <cell r="I620" t="str">
            <v>SECRETARÍA DE LA FUNCIÓN PÚBLICA</v>
          </cell>
        </row>
        <row r="621">
          <cell r="A621">
            <v>79689178</v>
          </cell>
          <cell r="B621" t="str">
            <v>CARLOS ERNESTO</v>
          </cell>
          <cell r="C621" t="str">
            <v>GUEVARA ULLOA</v>
          </cell>
          <cell r="D621" t="str">
            <v>carlos.guevara@cundinamarca.gov.co</v>
          </cell>
          <cell r="E621" t="str">
            <v>m</v>
          </cell>
          <cell r="G621" t="str">
            <v>N/A</v>
          </cell>
          <cell r="H621" t="str">
            <v>TECNICO OPERATIVO</v>
          </cell>
          <cell r="I621" t="str">
            <v>SECRETARÍA DE TECNOLOGÍAS DE LA INFORMACIÓN Y LAS COMUNICACIONES</v>
          </cell>
        </row>
        <row r="622">
          <cell r="A622">
            <v>21013958</v>
          </cell>
          <cell r="B622" t="str">
            <v>MARIA LUCILA</v>
          </cell>
          <cell r="C622" t="str">
            <v>GUTIERREZ BALLESTEROS</v>
          </cell>
          <cell r="D622" t="str">
            <v>marialucila.gutierrez@cundinamarca.gov.co</v>
          </cell>
          <cell r="E622" t="str">
            <v>f</v>
          </cell>
          <cell r="G622" t="str">
            <v>N/A</v>
          </cell>
          <cell r="H622" t="str">
            <v>TECNICO OPERATIVO</v>
          </cell>
          <cell r="I622" t="str">
            <v>SECRETARÍA DE HACIENDA</v>
          </cell>
        </row>
        <row r="623">
          <cell r="A623">
            <v>20866321</v>
          </cell>
          <cell r="B623" t="str">
            <v>DEISY YAQUELINE</v>
          </cell>
          <cell r="C623" t="str">
            <v>GUTIERREZ BENAVIDES</v>
          </cell>
          <cell r="D623" t="str">
            <v>deisy.gutierrez@cundinamarca.gov.co</v>
          </cell>
          <cell r="E623" t="str">
            <v>f</v>
          </cell>
          <cell r="G623" t="str">
            <v>N/A</v>
          </cell>
          <cell r="H623" t="str">
            <v>PROFESIONAL UNIVERSITARIO</v>
          </cell>
          <cell r="I623" t="str">
            <v>SECRETARÍA DE TRANSPORTE Y MOVILIDAD</v>
          </cell>
        </row>
        <row r="624">
          <cell r="A624">
            <v>79891028</v>
          </cell>
          <cell r="B624" t="str">
            <v>JOHN FREY</v>
          </cell>
          <cell r="C624" t="str">
            <v>GUTIERREZ CAMARGO</v>
          </cell>
          <cell r="D624" t="str">
            <v>john.gutierrez@cundinamarca.gov.co</v>
          </cell>
          <cell r="E624" t="str">
            <v>m</v>
          </cell>
          <cell r="G624" t="str">
            <v>N/A</v>
          </cell>
          <cell r="H624" t="str">
            <v>PROFESIONAL UNIVERSITARIO</v>
          </cell>
          <cell r="I624" t="str">
            <v>SECRETARÍA DE TECNOLOGÍAS DE LA INFORMACIÓN Y LAS COMUNICACIONES</v>
          </cell>
        </row>
        <row r="625">
          <cell r="A625">
            <v>11312703</v>
          </cell>
          <cell r="B625" t="str">
            <v>JOSE ANTONIO</v>
          </cell>
          <cell r="C625" t="str">
            <v>GUTIERREZ DURAN</v>
          </cell>
          <cell r="D625" t="str">
            <v>jose.gutierrez@cundinamarca.gov.co</v>
          </cell>
          <cell r="E625" t="str">
            <v>m</v>
          </cell>
          <cell r="G625" t="str">
            <v>N/A</v>
          </cell>
          <cell r="H625" t="str">
            <v>CONDUCTOR MECANICO</v>
          </cell>
          <cell r="I625" t="str">
            <v>SECRETARÍA DE HACIENDA</v>
          </cell>
        </row>
        <row r="626">
          <cell r="A626">
            <v>79206255</v>
          </cell>
          <cell r="B626" t="str">
            <v>FRANCISCO</v>
          </cell>
          <cell r="C626" t="str">
            <v>GUTIERREZ ESCOBAR</v>
          </cell>
          <cell r="D626" t="str">
            <v>francisco.gutierrez@cundinamarca.gov.co</v>
          </cell>
          <cell r="E626" t="str">
            <v>m</v>
          </cell>
          <cell r="G626" t="str">
            <v>N/A</v>
          </cell>
          <cell r="H626" t="str">
            <v>PROFESIONAL UNIVERSITARIO</v>
          </cell>
          <cell r="I626" t="str">
            <v>SECRETARÍA DE PLANEACIÓN</v>
          </cell>
        </row>
        <row r="627">
          <cell r="A627">
            <v>19392125</v>
          </cell>
          <cell r="B627" t="str">
            <v>PEDRO GUILLERMO</v>
          </cell>
          <cell r="C627" t="str">
            <v>GUTIERREZ GUTIERREZ</v>
          </cell>
          <cell r="D627" t="str">
            <v>pedro.gutierrez@cundinamarca.gov.co</v>
          </cell>
          <cell r="E627" t="str">
            <v>m</v>
          </cell>
          <cell r="G627" t="str">
            <v>N/A</v>
          </cell>
          <cell r="H627" t="str">
            <v>AUXILIAR ADMINISTRATIVO</v>
          </cell>
          <cell r="I627" t="str">
            <v>SECRETARÍA DE GOBIERNO</v>
          </cell>
        </row>
        <row r="628">
          <cell r="A628">
            <v>1121821114</v>
          </cell>
          <cell r="B628" t="str">
            <v>SANDRA MILENA</v>
          </cell>
          <cell r="C628" t="str">
            <v>GUTIERREZ HURTADO</v>
          </cell>
          <cell r="D628" t="str">
            <v>sandramilena.gutierrez@cundinamarca.gov.co</v>
          </cell>
          <cell r="E628" t="str">
            <v>f</v>
          </cell>
          <cell r="G628" t="str">
            <v>N/A</v>
          </cell>
          <cell r="H628" t="str">
            <v>PROFESIONAL UNIVERSITARIO</v>
          </cell>
          <cell r="I628" t="str">
            <v>SECRETARÍA DE EDUCACIÓN</v>
          </cell>
        </row>
        <row r="629">
          <cell r="A629">
            <v>80275089</v>
          </cell>
          <cell r="B629" t="str">
            <v>JORGE</v>
          </cell>
          <cell r="C629" t="str">
            <v>GUTIERREZ MEDINA</v>
          </cell>
          <cell r="D629" t="str">
            <v>jorge.gutierrez@cundinamarca.gov.co</v>
          </cell>
          <cell r="E629" t="str">
            <v>m</v>
          </cell>
          <cell r="G629" t="str">
            <v>N/A</v>
          </cell>
          <cell r="H629" t="str">
            <v>CONDUCTOR MECANICO</v>
          </cell>
          <cell r="I629" t="str">
            <v>SECRETARÍA GENERAL</v>
          </cell>
        </row>
        <row r="630">
          <cell r="A630">
            <v>3024971</v>
          </cell>
          <cell r="B630" t="str">
            <v>NELSON GONZALO</v>
          </cell>
          <cell r="C630" t="str">
            <v>GUTIERREZ ORTEGON</v>
          </cell>
          <cell r="D630" t="str">
            <v>nelson.gutierrez@cundinamarca.gov.co</v>
          </cell>
          <cell r="E630" t="str">
            <v>m</v>
          </cell>
          <cell r="G630" t="str">
            <v>N/A</v>
          </cell>
          <cell r="H630" t="str">
            <v>ASESOR</v>
          </cell>
          <cell r="I630" t="str">
            <v>SECRETARÍA DE AGRICULTURA Y DESARROLLO RURAL</v>
          </cell>
        </row>
        <row r="631">
          <cell r="A631">
            <v>1016007572</v>
          </cell>
          <cell r="B631" t="str">
            <v>WILSON ALBEIRO</v>
          </cell>
          <cell r="C631" t="str">
            <v>GUTIERREZ PAIBA</v>
          </cell>
          <cell r="D631" t="str">
            <v>wilson.gutierrez@cundinamarca.gov.co</v>
          </cell>
          <cell r="E631" t="str">
            <v>m</v>
          </cell>
          <cell r="G631" t="str">
            <v>N/A</v>
          </cell>
          <cell r="H631" t="str">
            <v>PROFESIONAL UNIVERSITARIO</v>
          </cell>
          <cell r="I631" t="str">
            <v>SECRETARÍA DE TECNOLOGÍAS DE LA INFORMACIÓN Y LAS COMUNICACIONES</v>
          </cell>
        </row>
        <row r="632">
          <cell r="A632">
            <v>79272974</v>
          </cell>
          <cell r="B632" t="str">
            <v>AUGUSTO RAFAEL</v>
          </cell>
          <cell r="C632" t="str">
            <v>GUTIERREZ RIVERA</v>
          </cell>
          <cell r="D632" t="str">
            <v>augusto.gutierrez@cundinamarca.gov.co</v>
          </cell>
          <cell r="E632" t="str">
            <v>m</v>
          </cell>
          <cell r="G632" t="str">
            <v>N/A</v>
          </cell>
          <cell r="H632" t="str">
            <v>DIRECTOR OPERATIVO</v>
          </cell>
          <cell r="I632" t="str">
            <v>SECRETARÍA DE CIENCIA, TECNOLOGÍA E INNOVACIÓN</v>
          </cell>
        </row>
        <row r="633">
          <cell r="A633">
            <v>52428157</v>
          </cell>
          <cell r="B633" t="str">
            <v>DAISY PATRICIA</v>
          </cell>
          <cell r="C633" t="str">
            <v>GUTIERREZ RODRIGUEZ</v>
          </cell>
          <cell r="D633" t="str">
            <v>daisy.gutierrez@cundinamarca.gov.co</v>
          </cell>
          <cell r="E633" t="str">
            <v>f</v>
          </cell>
          <cell r="G633" t="str">
            <v>N/A</v>
          </cell>
          <cell r="H633" t="str">
            <v>PROFESIONAL ESPECIALIZADO</v>
          </cell>
          <cell r="I633" t="str">
            <v>SECRETARÍA DE SALUD</v>
          </cell>
        </row>
        <row r="634">
          <cell r="A634">
            <v>52693549</v>
          </cell>
          <cell r="B634" t="str">
            <v>JUDITH PAOLA</v>
          </cell>
          <cell r="C634" t="str">
            <v>GUTIERREZ RODRIGUEZ</v>
          </cell>
          <cell r="D634" t="str">
            <v>paola.gutierrez@cundinamarca.gov.co</v>
          </cell>
          <cell r="E634" t="str">
            <v>f</v>
          </cell>
          <cell r="G634" t="str">
            <v>N/A</v>
          </cell>
          <cell r="H634" t="str">
            <v>PROFESIONAL UNIVERSITARIO</v>
          </cell>
          <cell r="I634" t="str">
            <v>SECRETARÍA DE LA FUNCIÓN PÚBLICA</v>
          </cell>
        </row>
        <row r="635">
          <cell r="A635">
            <v>77035527</v>
          </cell>
          <cell r="B635" t="str">
            <v>EDUBER RAFAEL</v>
          </cell>
          <cell r="C635" t="str">
            <v>GUTIERREZ TORRES</v>
          </cell>
          <cell r="D635" t="str">
            <v>eduber.gutierrez@cundinamarca.gov.co</v>
          </cell>
          <cell r="E635" t="str">
            <v>m</v>
          </cell>
          <cell r="G635" t="str">
            <v>N/A</v>
          </cell>
          <cell r="H635" t="str">
            <v>DIRECTOR FINANCIERO</v>
          </cell>
          <cell r="I635" t="str">
            <v>SECRETARÍA DE HACIENDA</v>
          </cell>
        </row>
        <row r="636">
          <cell r="A636">
            <v>79733645</v>
          </cell>
          <cell r="B636" t="str">
            <v>HECTOR DANIEL</v>
          </cell>
          <cell r="C636" t="str">
            <v>GUTIERREZ TOVAR</v>
          </cell>
          <cell r="D636" t="str">
            <v>hector.gutierrez@cundinamarca.gov.co</v>
          </cell>
          <cell r="E636" t="str">
            <v>m</v>
          </cell>
          <cell r="G636" t="str">
            <v>N/A</v>
          </cell>
          <cell r="H636" t="str">
            <v>TECNICO OPERATIVO</v>
          </cell>
          <cell r="I636" t="str">
            <v>SECRETARÍA DE EDUCACIÓN</v>
          </cell>
        </row>
        <row r="637">
          <cell r="A637">
            <v>20357865</v>
          </cell>
          <cell r="B637" t="str">
            <v>SULMA CONSTANZA</v>
          </cell>
          <cell r="C637" t="str">
            <v>GUZMAN ARIAS</v>
          </cell>
          <cell r="D637" t="str">
            <v>zulma.guzman@cundinamarca.gov.co</v>
          </cell>
          <cell r="E637" t="str">
            <v>f</v>
          </cell>
          <cell r="G637" t="str">
            <v>N/A</v>
          </cell>
          <cell r="H637" t="str">
            <v>TECNICO OPERATIVO</v>
          </cell>
          <cell r="I637" t="str">
            <v>SECRETARÍA GENERAL</v>
          </cell>
        </row>
        <row r="638">
          <cell r="A638">
            <v>39563180</v>
          </cell>
          <cell r="B638" t="str">
            <v>BARBARA</v>
          </cell>
          <cell r="C638" t="str">
            <v>GUZMAN CASTAÑEDA</v>
          </cell>
          <cell r="D638" t="str">
            <v>barbara.guzman@cundinamarca.gov.co</v>
          </cell>
          <cell r="E638" t="str">
            <v>f</v>
          </cell>
          <cell r="G638" t="str">
            <v>N/A</v>
          </cell>
          <cell r="H638" t="str">
            <v>AUXILIAR ADMINISTRATIVO</v>
          </cell>
          <cell r="I638" t="str">
            <v>SECRETARÍA DE EDUCACIÓN</v>
          </cell>
        </row>
        <row r="639">
          <cell r="A639">
            <v>53168074</v>
          </cell>
          <cell r="B639" t="str">
            <v>MARCELA JOHANA</v>
          </cell>
          <cell r="C639" t="str">
            <v>GUZMAN CRUZ</v>
          </cell>
          <cell r="D639" t="str">
            <v>marcela.guzman@cundinamarca.gov.co</v>
          </cell>
          <cell r="E639" t="str">
            <v>f</v>
          </cell>
          <cell r="G639" t="str">
            <v>N/A</v>
          </cell>
          <cell r="H639" t="str">
            <v>PROFESIONAL UNIVERSITARIO</v>
          </cell>
          <cell r="I639" t="str">
            <v>SECRETARÍA DE LA FUNCIÓN PÚBLICA</v>
          </cell>
        </row>
        <row r="640">
          <cell r="A640">
            <v>60293361</v>
          </cell>
          <cell r="B640" t="str">
            <v>MARIA DEL PILAR</v>
          </cell>
          <cell r="C640" t="str">
            <v>GUZMAN LIZARAZO</v>
          </cell>
          <cell r="D640" t="str">
            <v>pilar.guzman@cundinamarca.gov.co</v>
          </cell>
          <cell r="E640" t="str">
            <v>f</v>
          </cell>
          <cell r="G640" t="str">
            <v>N/A</v>
          </cell>
          <cell r="H640" t="str">
            <v>JEFE DE OFICINA</v>
          </cell>
          <cell r="I640" t="str">
            <v>DESPACHO DEL GOBERNADOR</v>
          </cell>
        </row>
        <row r="641">
          <cell r="A641">
            <v>1026281214</v>
          </cell>
          <cell r="B641" t="str">
            <v>LAURA RAQUEL</v>
          </cell>
          <cell r="C641" t="str">
            <v>GUZMAN PARADA</v>
          </cell>
          <cell r="D641" t="str">
            <v>laura.guzman@cundinamarca.gov.co</v>
          </cell>
          <cell r="E641" t="str">
            <v>f</v>
          </cell>
          <cell r="G641" t="str">
            <v>N/A</v>
          </cell>
          <cell r="H641" t="str">
            <v>PROFESIONAL UNIVERSITARIO</v>
          </cell>
          <cell r="I641" t="str">
            <v>SECRETARÍA DE HACIENDA</v>
          </cell>
        </row>
        <row r="642">
          <cell r="A642">
            <v>19204000</v>
          </cell>
          <cell r="B642" t="str">
            <v>RAFAEL ALBERTO</v>
          </cell>
          <cell r="C642" t="str">
            <v>GUZMAN PULIDO</v>
          </cell>
          <cell r="D642" t="str">
            <v>rafael.guzman@cundinamarca.gov.co</v>
          </cell>
          <cell r="E642" t="str">
            <v>f</v>
          </cell>
          <cell r="G642" t="str">
            <v>N/A</v>
          </cell>
          <cell r="H642" t="str">
            <v>PROFESIONAL UNIVERSITARIO</v>
          </cell>
          <cell r="I642" t="str">
            <v>SECRETARÍA DE HÁBITAT Y VIVIENDA</v>
          </cell>
        </row>
        <row r="643">
          <cell r="A643">
            <v>20866240</v>
          </cell>
          <cell r="B643" t="str">
            <v>INGRID YOJANA</v>
          </cell>
          <cell r="C643" t="str">
            <v>GUZMAN RINCON</v>
          </cell>
          <cell r="D643" t="str">
            <v>ingrid.guzman@cundinamarca.gov.co</v>
          </cell>
          <cell r="E643" t="str">
            <v>f</v>
          </cell>
          <cell r="G643" t="str">
            <v>N/A</v>
          </cell>
          <cell r="H643" t="str">
            <v>PROFESIONAL UNIVERSITARIO</v>
          </cell>
          <cell r="I643" t="str">
            <v>SECRETARÍA DE SALUD</v>
          </cell>
        </row>
        <row r="644">
          <cell r="A644">
            <v>79314716</v>
          </cell>
          <cell r="B644" t="str">
            <v>ANTONIO</v>
          </cell>
          <cell r="C644" t="str">
            <v>HARTMANN MESA</v>
          </cell>
          <cell r="D644" t="str">
            <v>antonio.hartmann@cundinamarca.gov.co</v>
          </cell>
          <cell r="E644" t="str">
            <v>m</v>
          </cell>
          <cell r="G644" t="str">
            <v>N/A</v>
          </cell>
          <cell r="H644" t="str">
            <v>PROFESIONAL ESPECIALIZADO</v>
          </cell>
          <cell r="I644" t="str">
            <v>SECRETARÍA DE SALUD</v>
          </cell>
        </row>
        <row r="645">
          <cell r="A645">
            <v>14320164</v>
          </cell>
          <cell r="B645" t="str">
            <v>JAVIER ERNESTO</v>
          </cell>
          <cell r="C645" t="str">
            <v>HEREDIA GUERRERO</v>
          </cell>
          <cell r="D645" t="str">
            <v>javier.heredia@cundinamarca.gov.co</v>
          </cell>
          <cell r="E645" t="str">
            <v>m</v>
          </cell>
          <cell r="G645" t="str">
            <v>N/A</v>
          </cell>
          <cell r="H645" t="str">
            <v>PROFESIONAL UNIVERSITARIO</v>
          </cell>
          <cell r="I645" t="str">
            <v>SECRETARÍA DE AGRICULTURA Y DESARROLLO RURAL</v>
          </cell>
        </row>
        <row r="646">
          <cell r="A646">
            <v>51891291</v>
          </cell>
          <cell r="B646" t="str">
            <v>ADRIANA</v>
          </cell>
          <cell r="C646" t="str">
            <v>HERNANDEZ AGUDELO</v>
          </cell>
          <cell r="D646" t="str">
            <v>adriana.hernandezagudelo@cundinamarca.gov.co</v>
          </cell>
          <cell r="E646" t="str">
            <v>f</v>
          </cell>
          <cell r="G646" t="str">
            <v>N/A</v>
          </cell>
          <cell r="H646" t="str">
            <v>PROFESIONAL UNIVERSITARIO</v>
          </cell>
          <cell r="I646" t="str">
            <v>SECRETARÍA DE EDUCACIÓN</v>
          </cell>
        </row>
        <row r="647">
          <cell r="A647">
            <v>11384133</v>
          </cell>
          <cell r="B647" t="str">
            <v>JOSE JOAQUIN</v>
          </cell>
          <cell r="C647" t="str">
            <v>HERNANDEZ BAQUERO</v>
          </cell>
          <cell r="D647" t="str">
            <v>josejoaquin.hernandez@cundinamarca.gov.co</v>
          </cell>
          <cell r="E647" t="str">
            <v>m</v>
          </cell>
          <cell r="G647" t="str">
            <v>N/A</v>
          </cell>
          <cell r="H647" t="str">
            <v>PROFESIONAL ESPECIALIZADO</v>
          </cell>
          <cell r="I647" t="str">
            <v>SECRETARÍA JURÍDICA</v>
          </cell>
        </row>
        <row r="648">
          <cell r="A648">
            <v>38281404</v>
          </cell>
          <cell r="B648" t="str">
            <v>LUZ MARINA</v>
          </cell>
          <cell r="C648" t="str">
            <v>HERNANDEZ CLAVIJO</v>
          </cell>
          <cell r="D648" t="str">
            <v>marina.hernandez@cundinamarca.gov.co</v>
          </cell>
          <cell r="E648" t="str">
            <v>f</v>
          </cell>
          <cell r="G648" t="str">
            <v>N/A</v>
          </cell>
          <cell r="H648" t="str">
            <v>SECRETARIO EJECUTIVO</v>
          </cell>
          <cell r="I648" t="str">
            <v>SECRETARíA DE INTEGRACIÓN REGIONAL</v>
          </cell>
        </row>
        <row r="649">
          <cell r="A649">
            <v>3153409</v>
          </cell>
          <cell r="B649" t="str">
            <v>JOSE SALOMON</v>
          </cell>
          <cell r="C649" t="str">
            <v>HERNANDEZ DIAZ</v>
          </cell>
          <cell r="D649" t="str">
            <v>josesalomon.hernandez@cundinamarca.gov.co</v>
          </cell>
          <cell r="E649" t="str">
            <v>m</v>
          </cell>
          <cell r="G649" t="str">
            <v>N/A</v>
          </cell>
          <cell r="H649" t="str">
            <v>PROFESIONAL ESPECIALIZADO</v>
          </cell>
          <cell r="I649" t="str">
            <v>SECRETARÍA DE SALUD</v>
          </cell>
        </row>
        <row r="650">
          <cell r="A650">
            <v>1019032828</v>
          </cell>
          <cell r="B650" t="str">
            <v>ANDRES DAVID</v>
          </cell>
          <cell r="C650" t="str">
            <v>HERNANDEZ LIZARAZO</v>
          </cell>
          <cell r="D650" t="str">
            <v>andres.hernandez@cundinamarca.gov.co</v>
          </cell>
          <cell r="E650" t="str">
            <v>m</v>
          </cell>
          <cell r="G650" t="str">
            <v>N/A</v>
          </cell>
          <cell r="H650" t="str">
            <v>AUXILIAR ADMINISTRATIVO</v>
          </cell>
          <cell r="I650" t="str">
            <v>SECRETARÍA GENERAL</v>
          </cell>
        </row>
        <row r="651">
          <cell r="A651">
            <v>21082291</v>
          </cell>
          <cell r="B651" t="str">
            <v>MARIA RUTH</v>
          </cell>
          <cell r="C651" t="str">
            <v>HERNANDEZ MARTINEZ</v>
          </cell>
          <cell r="D651" t="str">
            <v>mariaruth.hernandez@cundinamarca.gov.co</v>
          </cell>
          <cell r="E651" t="str">
            <v>f</v>
          </cell>
          <cell r="G651" t="str">
            <v>N/A</v>
          </cell>
          <cell r="H651" t="str">
            <v>SECRETARIO DE DESPACHO</v>
          </cell>
          <cell r="I651" t="str">
            <v>SECRETARÍA DE EDUCACIÓN</v>
          </cell>
        </row>
        <row r="652">
          <cell r="A652">
            <v>20704830</v>
          </cell>
          <cell r="B652" t="str">
            <v>LUZ MARINA</v>
          </cell>
          <cell r="C652" t="str">
            <v>HERNANDEZ MATALLANA</v>
          </cell>
          <cell r="D652" t="str">
            <v>luzmarina.hernandez@cundinamarca.gov.co</v>
          </cell>
          <cell r="E652" t="str">
            <v>f</v>
          </cell>
          <cell r="G652" t="str">
            <v>N/A</v>
          </cell>
          <cell r="H652" t="str">
            <v>TECNICO OPERATIVO</v>
          </cell>
          <cell r="I652" t="str">
            <v>SECRETARÍA DE EDUCACIÓN</v>
          </cell>
        </row>
        <row r="653">
          <cell r="A653">
            <v>1030537190</v>
          </cell>
          <cell r="B653" t="str">
            <v>YULY TATIANA</v>
          </cell>
          <cell r="C653" t="str">
            <v>HERNANDEZ MONTERO</v>
          </cell>
          <cell r="D653" t="str">
            <v>yuly.hernandez@cundinamarca.gov.co</v>
          </cell>
          <cell r="E653" t="str">
            <v>f</v>
          </cell>
          <cell r="G653" t="str">
            <v>N/A</v>
          </cell>
          <cell r="H653" t="str">
            <v>AUXILIAR ADMINISTRATIVO</v>
          </cell>
          <cell r="I653" t="str">
            <v>SECRETARÍA DE HACIENDA</v>
          </cell>
        </row>
        <row r="654">
          <cell r="A654">
            <v>80280981</v>
          </cell>
          <cell r="B654" t="str">
            <v>JAHIR ANDRES</v>
          </cell>
          <cell r="C654" t="str">
            <v>HERNANDEZ MORERA</v>
          </cell>
          <cell r="D654" t="str">
            <v>jahir.hernandez@cundinamarca.gov.co</v>
          </cell>
          <cell r="E654" t="str">
            <v>m</v>
          </cell>
          <cell r="G654" t="str">
            <v>N/A</v>
          </cell>
          <cell r="H654" t="str">
            <v>GERENTE</v>
          </cell>
          <cell r="I654" t="str">
            <v>SECRETARÍA DE MINAS, ENERGÍA Y GAS</v>
          </cell>
        </row>
        <row r="655">
          <cell r="A655">
            <v>52906390</v>
          </cell>
          <cell r="B655" t="str">
            <v>MARY HELENA</v>
          </cell>
          <cell r="C655" t="str">
            <v>HERNANDEZ NAJAR</v>
          </cell>
          <cell r="D655" t="str">
            <v>maryhelena.hernandez@cundinamarca.gov.co</v>
          </cell>
          <cell r="E655" t="str">
            <v>f</v>
          </cell>
          <cell r="G655" t="str">
            <v>N/A</v>
          </cell>
          <cell r="H655" t="str">
            <v>DIRECTOR TECNICO</v>
          </cell>
          <cell r="I655" t="str">
            <v>SECRETARÍA DE SALUD</v>
          </cell>
        </row>
        <row r="656">
          <cell r="A656">
            <v>19441764</v>
          </cell>
          <cell r="B656" t="str">
            <v>HECTOR GERMAN</v>
          </cell>
          <cell r="C656" t="str">
            <v>HERNANDEZ NIETO</v>
          </cell>
          <cell r="D656" t="str">
            <v>hector.hernandez@cundinamarca.gov.co</v>
          </cell>
          <cell r="E656" t="str">
            <v>m</v>
          </cell>
          <cell r="G656" t="str">
            <v>N/A</v>
          </cell>
          <cell r="H656" t="str">
            <v>ASESOR</v>
          </cell>
          <cell r="I656" t="str">
            <v>SECRETARÍA DE LA FUNCIÓN PÚBLICA</v>
          </cell>
        </row>
        <row r="657">
          <cell r="A657">
            <v>79296033</v>
          </cell>
          <cell r="B657" t="str">
            <v>FRANCISCO ANTONIO</v>
          </cell>
          <cell r="C657" t="str">
            <v>HERNANDEZ RODRIGUEZ</v>
          </cell>
          <cell r="D657" t="str">
            <v>francisco.hernandez@cundinamarca.gov.co</v>
          </cell>
          <cell r="E657" t="str">
            <v>m</v>
          </cell>
          <cell r="G657" t="str">
            <v>N/A</v>
          </cell>
          <cell r="H657" t="str">
            <v>PROFESIONAL ESPECIALIZADO</v>
          </cell>
          <cell r="I657" t="str">
            <v>SECRETARÍA DE TECNOLOGÍAS DE LA INFORMACIÓN Y LAS COMUNICACIONES</v>
          </cell>
        </row>
        <row r="658">
          <cell r="A658">
            <v>1077032383</v>
          </cell>
          <cell r="B658" t="str">
            <v>DIANA CAROLINA</v>
          </cell>
          <cell r="C658" t="str">
            <v>HERNANDEZ ROMERO</v>
          </cell>
          <cell r="D658" t="str">
            <v>carolina.hernandez@cundinamarca.gov.co</v>
          </cell>
          <cell r="E658" t="str">
            <v>f</v>
          </cell>
          <cell r="G658" t="str">
            <v>N/A</v>
          </cell>
          <cell r="H658" t="str">
            <v>PROFESIONAL UNIVERSITARIO</v>
          </cell>
          <cell r="I658" t="str">
            <v>SECRETARÍA DE HACIENDA</v>
          </cell>
        </row>
        <row r="659">
          <cell r="A659">
            <v>10166493</v>
          </cell>
          <cell r="B659" t="str">
            <v>ALIRIO</v>
          </cell>
          <cell r="C659" t="str">
            <v>HERNANDEZ RUEDA</v>
          </cell>
          <cell r="D659" t="str">
            <v>alirio.hernandez@cundinamarca.gov.co</v>
          </cell>
          <cell r="E659" t="str">
            <v>m</v>
          </cell>
          <cell r="G659" t="str">
            <v>N/A</v>
          </cell>
          <cell r="H659" t="str">
            <v>CONDUCTOR MECANICO</v>
          </cell>
          <cell r="I659" t="str">
            <v>SECRETARÍA DE HACIENDA</v>
          </cell>
        </row>
        <row r="660">
          <cell r="A660">
            <v>20704834</v>
          </cell>
          <cell r="B660" t="str">
            <v>LUZ MILA</v>
          </cell>
          <cell r="C660" t="str">
            <v>HERNANDEZ TRIANA</v>
          </cell>
          <cell r="D660" t="str">
            <v>luz.hernandez@cundinamarca.gov.co</v>
          </cell>
          <cell r="E660" t="str">
            <v>f</v>
          </cell>
          <cell r="G660" t="str">
            <v>N/A</v>
          </cell>
          <cell r="H660" t="str">
            <v>PROFESIONAL UNIVERSITARIO</v>
          </cell>
          <cell r="I660" t="str">
            <v>SECRETARÍA DE SALUD</v>
          </cell>
        </row>
        <row r="661">
          <cell r="A661">
            <v>21153081</v>
          </cell>
          <cell r="B661" t="str">
            <v>DEICY</v>
          </cell>
          <cell r="C661" t="str">
            <v>HERNANDEZ VELOZA</v>
          </cell>
          <cell r="D661" t="str">
            <v>deisy.hernandez@Cundinamarca.gov.co</v>
          </cell>
          <cell r="E661" t="str">
            <v>f</v>
          </cell>
          <cell r="G661" t="str">
            <v>N/A</v>
          </cell>
          <cell r="H661" t="str">
            <v>AUXILIAR ADMINISTRATIVO</v>
          </cell>
          <cell r="I661" t="str">
            <v>SECRETARÍA GENERAL</v>
          </cell>
        </row>
        <row r="662">
          <cell r="A662">
            <v>20905870</v>
          </cell>
          <cell r="B662" t="str">
            <v>CAROLINA</v>
          </cell>
          <cell r="C662" t="str">
            <v>HERREÑO ESPAÑOL</v>
          </cell>
          <cell r="D662" t="str">
            <v>carolina.herreno@cundinamarca.gov.co</v>
          </cell>
          <cell r="E662" t="str">
            <v>f</v>
          </cell>
          <cell r="G662" t="str">
            <v>N/A</v>
          </cell>
          <cell r="H662" t="str">
            <v>TECNICO OPERATIVO</v>
          </cell>
          <cell r="I662" t="str">
            <v>DESPACHO DEL GOBERNADOR</v>
          </cell>
        </row>
        <row r="663">
          <cell r="A663">
            <v>1013608000</v>
          </cell>
          <cell r="B663" t="str">
            <v>NATALIA PAOLA</v>
          </cell>
          <cell r="C663" t="str">
            <v>HERRERA AVENDAÑO</v>
          </cell>
          <cell r="D663" t="str">
            <v>natalia.herrera@cundinamarca.gov.co</v>
          </cell>
          <cell r="E663" t="str">
            <v>f</v>
          </cell>
          <cell r="G663" t="str">
            <v>N/A</v>
          </cell>
          <cell r="H663" t="str">
            <v>PROFESIONAL UNIVERSITARIO</v>
          </cell>
          <cell r="I663" t="str">
            <v>SECRETARÍA DE HACIENDA</v>
          </cell>
        </row>
        <row r="664">
          <cell r="A664">
            <v>11407131</v>
          </cell>
          <cell r="B664" t="str">
            <v>JORGE ALFONSO</v>
          </cell>
          <cell r="C664" t="str">
            <v>HERRERA AVILA</v>
          </cell>
          <cell r="D664" t="str">
            <v>jorge.herrera@cundinamarca.gov.co</v>
          </cell>
          <cell r="E664" t="str">
            <v>m</v>
          </cell>
          <cell r="G664" t="str">
            <v>N/A</v>
          </cell>
          <cell r="H664" t="str">
            <v>PROFESIONAL UNIVERSITARIO</v>
          </cell>
          <cell r="I664" t="str">
            <v>SECRETARÍA DE TRANSPORTE Y MOVILIDAD</v>
          </cell>
        </row>
        <row r="665">
          <cell r="A665">
            <v>11435502</v>
          </cell>
          <cell r="B665" t="str">
            <v>JOSE RICARDO</v>
          </cell>
          <cell r="C665" t="str">
            <v>HERRERA GOMEZ</v>
          </cell>
          <cell r="D665" t="str">
            <v>ricardo.herrera@cundinamarca.gov.co</v>
          </cell>
          <cell r="E665" t="str">
            <v>m</v>
          </cell>
          <cell r="G665" t="str">
            <v>N/A</v>
          </cell>
          <cell r="H665" t="str">
            <v>PROFESIONAL UNIVERSITARIO</v>
          </cell>
          <cell r="I665" t="str">
            <v>SECRETARÍA DE TECNOLOGÍAS DE LA INFORMACIÓN Y LAS COMUNICACIONES</v>
          </cell>
        </row>
        <row r="666">
          <cell r="A666">
            <v>11386273</v>
          </cell>
          <cell r="B666" t="str">
            <v>NESTOR JULIO</v>
          </cell>
          <cell r="C666" t="str">
            <v>HERRERA LADINO</v>
          </cell>
          <cell r="D666" t="str">
            <v>nestor.herrera@cundinamarca.gov.co</v>
          </cell>
          <cell r="E666" t="str">
            <v>m</v>
          </cell>
          <cell r="G666" t="str">
            <v>N/A</v>
          </cell>
          <cell r="H666" t="str">
            <v>AUXILIAR ADMINISTRATIVO</v>
          </cell>
          <cell r="I666" t="str">
            <v>SECRETARÍA GENERAL</v>
          </cell>
        </row>
        <row r="667">
          <cell r="A667">
            <v>51784240</v>
          </cell>
          <cell r="B667" t="str">
            <v>MARTHA LUCIA</v>
          </cell>
          <cell r="C667" t="str">
            <v>HERRERA MACHADO</v>
          </cell>
          <cell r="D667" t="str">
            <v>martha.herrera@cundinamarca.gov.co</v>
          </cell>
          <cell r="E667" t="str">
            <v>f</v>
          </cell>
          <cell r="G667" t="str">
            <v>N/A</v>
          </cell>
          <cell r="H667" t="str">
            <v>PROFESIONAL ESPECIALIZADO</v>
          </cell>
          <cell r="I667" t="str">
            <v>SECRETARÍA DE SALUD</v>
          </cell>
        </row>
        <row r="668">
          <cell r="A668">
            <v>79062550</v>
          </cell>
          <cell r="B668" t="str">
            <v>JOAQUIN ALFONSO</v>
          </cell>
          <cell r="C668" t="str">
            <v>HERRERA MORENO</v>
          </cell>
          <cell r="D668" t="str">
            <v>joaquin.herrera@cundinamarca.gov.co</v>
          </cell>
          <cell r="E668" t="str">
            <v>m</v>
          </cell>
          <cell r="G668" t="str">
            <v>N/A</v>
          </cell>
          <cell r="H668" t="str">
            <v>TECNICO OPERATIVO</v>
          </cell>
          <cell r="I668" t="str">
            <v>SECRETARÍA JURÍDICA</v>
          </cell>
        </row>
        <row r="669">
          <cell r="A669">
            <v>1020774385</v>
          </cell>
          <cell r="B669" t="str">
            <v>DAVID SANTIAGO</v>
          </cell>
          <cell r="C669" t="str">
            <v>HERRERA PRIETO</v>
          </cell>
          <cell r="D669" t="str">
            <v>davidsantiago.herrera@cundinamarca.gov.co</v>
          </cell>
          <cell r="E669" t="str">
            <v>m</v>
          </cell>
          <cell r="G669" t="str">
            <v>N/A</v>
          </cell>
          <cell r="H669" t="str">
            <v>AUXILIAR ADMINISTRATIVO</v>
          </cell>
          <cell r="I669" t="str">
            <v>SECRETARÍA DE LA FUNCIÓN PÚBLICA</v>
          </cell>
        </row>
        <row r="670">
          <cell r="A670">
            <v>52619203</v>
          </cell>
          <cell r="B670" t="str">
            <v>ANA LUCY</v>
          </cell>
          <cell r="C670" t="str">
            <v>HERRERA RODRIGUEZ</v>
          </cell>
          <cell r="D670" t="str">
            <v>ana.herrera@cundinamarca.gov.co</v>
          </cell>
          <cell r="E670" t="str">
            <v>f</v>
          </cell>
          <cell r="G670" t="str">
            <v>N/A</v>
          </cell>
          <cell r="H670" t="str">
            <v>PROFESIONAL UNIVERSITARIO</v>
          </cell>
          <cell r="I670" t="str">
            <v>SECRETARÍA DE AGRICULTURA Y DESARROLLO RURAL</v>
          </cell>
        </row>
        <row r="671">
          <cell r="A671">
            <v>1072648048</v>
          </cell>
          <cell r="B671" t="str">
            <v>JULIANA</v>
          </cell>
          <cell r="C671" t="str">
            <v>HIGUERA GUANA</v>
          </cell>
          <cell r="D671" t="str">
            <v>juliana.higuera@cundinamarca.gov.co</v>
          </cell>
          <cell r="E671" t="str">
            <v>f</v>
          </cell>
          <cell r="G671" t="str">
            <v>N/A</v>
          </cell>
          <cell r="H671" t="str">
            <v>TECNICO OPERATIVO</v>
          </cell>
          <cell r="I671" t="str">
            <v>DESPACHO DEL GOBERNADOR</v>
          </cell>
        </row>
        <row r="672">
          <cell r="A672">
            <v>1072073107</v>
          </cell>
          <cell r="B672" t="str">
            <v>DIEGO HUMBERTO</v>
          </cell>
          <cell r="C672" t="str">
            <v>HILARION SANCHEZ</v>
          </cell>
          <cell r="D672" t="str">
            <v>diego.hilarion@cundinamarca.gov.co</v>
          </cell>
          <cell r="E672" t="str">
            <v>M</v>
          </cell>
          <cell r="G672" t="str">
            <v>N/A</v>
          </cell>
          <cell r="H672" t="str">
            <v>AUXILIAR ADMINISTRATIVO</v>
          </cell>
          <cell r="I672" t="str">
            <v>SECRETARÍA DE HACIENDA</v>
          </cell>
        </row>
        <row r="673">
          <cell r="A673">
            <v>20698032</v>
          </cell>
          <cell r="B673" t="str">
            <v>NIDIA JOSEFINA</v>
          </cell>
          <cell r="C673" t="str">
            <v>HOYOS BUSTOS</v>
          </cell>
          <cell r="D673" t="str">
            <v>nidia.hoyos@cundinamarca.gov.co</v>
          </cell>
          <cell r="E673" t="str">
            <v>F</v>
          </cell>
          <cell r="G673" t="str">
            <v>N/A</v>
          </cell>
          <cell r="H673" t="str">
            <v>AUXILIAR ADMINISTRATIVO</v>
          </cell>
          <cell r="I673" t="str">
            <v>SECRETARÍA DE HACIENDA</v>
          </cell>
        </row>
        <row r="674">
          <cell r="A674">
            <v>1010175488</v>
          </cell>
          <cell r="B674" t="str">
            <v>LUIS CARLOS</v>
          </cell>
          <cell r="C674" t="str">
            <v>HOYOS CASTRO</v>
          </cell>
          <cell r="D674" t="str">
            <v>luis.hoyos@cundinamarca.gov.co</v>
          </cell>
          <cell r="E674" t="str">
            <v>M</v>
          </cell>
          <cell r="G674" t="str">
            <v>N/A</v>
          </cell>
          <cell r="H674" t="str">
            <v>PROFESIONAL ESPECIALIZADO</v>
          </cell>
          <cell r="I674" t="str">
            <v>DESPACHO DEL GOBERNADOR</v>
          </cell>
        </row>
        <row r="675">
          <cell r="A675">
            <v>45443602</v>
          </cell>
          <cell r="B675" t="str">
            <v>PIEDAD DEL CARMEN</v>
          </cell>
          <cell r="C675" t="str">
            <v>HOYOS PEREA</v>
          </cell>
          <cell r="D675" t="str">
            <v>piedad.hoyos@cundinamarca.gov.co</v>
          </cell>
          <cell r="E675" t="str">
            <v>F</v>
          </cell>
          <cell r="G675" t="str">
            <v>N/A</v>
          </cell>
          <cell r="H675" t="str">
            <v>PROFESIONAL ESPECIALIZADO</v>
          </cell>
          <cell r="I675" t="str">
            <v>SECRETARÍA DE LA FUNCIÓN PÚBLICA</v>
          </cell>
        </row>
        <row r="676">
          <cell r="A676">
            <v>52225662</v>
          </cell>
          <cell r="B676" t="str">
            <v>ANGELA MILENA</v>
          </cell>
          <cell r="C676" t="str">
            <v>HOYOS PULIDO</v>
          </cell>
          <cell r="D676" t="str">
            <v>angela.hoyos@cundinamarca.gov.co</v>
          </cell>
          <cell r="E676" t="str">
            <v>F</v>
          </cell>
          <cell r="G676" t="str">
            <v>N/A</v>
          </cell>
          <cell r="H676" t="str">
            <v>JEFE DE OFICINA</v>
          </cell>
          <cell r="I676" t="str">
            <v>DESPACHO DEL GOBERNADOR</v>
          </cell>
        </row>
        <row r="677">
          <cell r="A677">
            <v>79937766</v>
          </cell>
          <cell r="B677" t="str">
            <v>GERMAN ROLANDO</v>
          </cell>
          <cell r="C677" t="str">
            <v>HOYOS PULIDO</v>
          </cell>
          <cell r="D677" t="str">
            <v>german.hoyos@cundinamarca.gov.co</v>
          </cell>
          <cell r="E677" t="str">
            <v>M</v>
          </cell>
          <cell r="G677" t="str">
            <v>N/A</v>
          </cell>
          <cell r="H677" t="str">
            <v>PROFESIONAL UNIVERSITARIO</v>
          </cell>
          <cell r="I677" t="str">
            <v>SECRETARÍA DE TECNOLOGÍAS DE LA INFORMACIÓN Y LAS COMUNICACIONES</v>
          </cell>
        </row>
        <row r="678">
          <cell r="A678">
            <v>35197663</v>
          </cell>
          <cell r="B678" t="str">
            <v>MARIA ANGELICA</v>
          </cell>
          <cell r="C678" t="str">
            <v>HOYOS RUIZ</v>
          </cell>
          <cell r="D678" t="str">
            <v>angelica.hoyos@cundinamarca.gov.co</v>
          </cell>
          <cell r="E678" t="str">
            <v>F</v>
          </cell>
          <cell r="G678" t="str">
            <v>N/A</v>
          </cell>
          <cell r="H678" t="str">
            <v>DIRECTOR TECNICO</v>
          </cell>
          <cell r="I678" t="str">
            <v>SECRETARÍA DE LA FUNCIÓN PÚBLICA</v>
          </cell>
        </row>
        <row r="679">
          <cell r="A679">
            <v>218194</v>
          </cell>
          <cell r="B679" t="str">
            <v>LUIS FRANCISCO</v>
          </cell>
          <cell r="C679" t="str">
            <v>HUERFANO REINA</v>
          </cell>
          <cell r="D679" t="str">
            <v>luis.huerfano@cundinamarca.gov.co</v>
          </cell>
          <cell r="E679" t="str">
            <v>M</v>
          </cell>
          <cell r="G679" t="str">
            <v>N/A</v>
          </cell>
          <cell r="H679" t="str">
            <v>PROFESIONAL UNIVERSITARIO</v>
          </cell>
          <cell r="I679" t="str">
            <v>SECRETARíA DE INTEGRACIÓN REGIONAL</v>
          </cell>
        </row>
        <row r="680">
          <cell r="A680">
            <v>1076659056</v>
          </cell>
          <cell r="B680" t="str">
            <v>YULY ANDREA</v>
          </cell>
          <cell r="C680" t="str">
            <v>HUERTAS ALONSO</v>
          </cell>
          <cell r="D680" t="str">
            <v>yuly.huertas@cundinamarca.gov.co</v>
          </cell>
          <cell r="E680" t="str">
            <v>F</v>
          </cell>
          <cell r="G680" t="str">
            <v>N/A</v>
          </cell>
          <cell r="H680" t="str">
            <v>PROFESIONAL UNIVERSITARIO</v>
          </cell>
          <cell r="I680" t="str">
            <v>DESPACHO DEL GOBERNADOR</v>
          </cell>
        </row>
        <row r="681">
          <cell r="A681">
            <v>11220174</v>
          </cell>
          <cell r="B681" t="str">
            <v>EDISON</v>
          </cell>
          <cell r="C681" t="str">
            <v>HUERTAS BUSTOS</v>
          </cell>
          <cell r="D681" t="str">
            <v>edison.huertas@cundinamarca.gov.co</v>
          </cell>
          <cell r="E681" t="str">
            <v>M</v>
          </cell>
          <cell r="G681" t="str">
            <v>N/A</v>
          </cell>
          <cell r="H681" t="str">
            <v>JEFE DE OFICINA</v>
          </cell>
          <cell r="I681" t="str">
            <v>SECRETARÍA DE SALUD</v>
          </cell>
        </row>
        <row r="682">
          <cell r="A682">
            <v>11337873</v>
          </cell>
          <cell r="B682" t="str">
            <v>GUILLERMO RODRIGO</v>
          </cell>
          <cell r="C682" t="str">
            <v>HUERTAS PATIÑO</v>
          </cell>
          <cell r="D682" t="str">
            <v>guillermo.huertas@cundinamarca.gov.co</v>
          </cell>
          <cell r="E682" t="str">
            <v>M</v>
          </cell>
          <cell r="G682" t="str">
            <v>N/A</v>
          </cell>
          <cell r="H682" t="str">
            <v>PROFESIONAL UNIVERSITARIO</v>
          </cell>
          <cell r="I682" t="str">
            <v>SECRETARÍA DE EDUCACIÓN</v>
          </cell>
        </row>
        <row r="683">
          <cell r="A683">
            <v>79117364</v>
          </cell>
          <cell r="B683" t="str">
            <v>HIGINIO</v>
          </cell>
          <cell r="C683" t="str">
            <v>HUERTAS RODRIGUEZ</v>
          </cell>
          <cell r="D683" t="str">
            <v>higinio.huertas@cundinamarca.gov.co</v>
          </cell>
          <cell r="E683" t="str">
            <v>M</v>
          </cell>
          <cell r="G683" t="str">
            <v>N/A</v>
          </cell>
          <cell r="H683" t="str">
            <v>SECRETARIO EJECUTIVO</v>
          </cell>
          <cell r="I683" t="str">
            <v>SECRETARÍA DE PLANEACIÓN</v>
          </cell>
        </row>
        <row r="684">
          <cell r="A684">
            <v>12233050</v>
          </cell>
          <cell r="B684" t="str">
            <v>CARLOS ARTURO</v>
          </cell>
          <cell r="C684" t="str">
            <v>HURTADO MEDINA</v>
          </cell>
          <cell r="D684" t="str">
            <v>carlos.hurtado@cundinamarca.gov.co</v>
          </cell>
          <cell r="E684" t="str">
            <v>M</v>
          </cell>
          <cell r="G684" t="str">
            <v>N/A</v>
          </cell>
          <cell r="H684" t="str">
            <v>PROFESIONAL ESPECIALIZADO</v>
          </cell>
          <cell r="I684" t="str">
            <v>SECRETARÍA DE SALUD</v>
          </cell>
        </row>
        <row r="685">
          <cell r="A685">
            <v>35377067</v>
          </cell>
          <cell r="B685" t="str">
            <v>ENID</v>
          </cell>
          <cell r="C685" t="str">
            <v>IBAÑEZ BONILLA</v>
          </cell>
          <cell r="D685" t="str">
            <v>enid.ibanez@cundinamarca.gov.co</v>
          </cell>
          <cell r="E685" t="str">
            <v>F</v>
          </cell>
          <cell r="G685" t="str">
            <v>N/A</v>
          </cell>
          <cell r="H685" t="str">
            <v>ASESOR</v>
          </cell>
          <cell r="I685" t="str">
            <v>DESPACHO DEL GOBERNADOR</v>
          </cell>
        </row>
        <row r="686">
          <cell r="A686">
            <v>20351545</v>
          </cell>
          <cell r="B686" t="str">
            <v>MARIA DEL CONSUELO</v>
          </cell>
          <cell r="C686" t="str">
            <v>INFANTE CRUZ</v>
          </cell>
          <cell r="D686" t="str">
            <v>maria.infante@cundinamarca.gov.co</v>
          </cell>
          <cell r="E686" t="str">
            <v>F</v>
          </cell>
          <cell r="G686" t="str">
            <v>N/A</v>
          </cell>
          <cell r="H686" t="str">
            <v>TECNICO OPERATIVO</v>
          </cell>
          <cell r="I686" t="str">
            <v>SECRETARÍA DE EDUCACIÓN</v>
          </cell>
        </row>
        <row r="687">
          <cell r="A687">
            <v>375751</v>
          </cell>
          <cell r="B687" t="str">
            <v>RAFAEL</v>
          </cell>
          <cell r="C687" t="str">
            <v>INFANTE GALINDO</v>
          </cell>
          <cell r="D687" t="str">
            <v>rafael.infante@cundinamarca.gov.co</v>
          </cell>
          <cell r="E687" t="str">
            <v>M</v>
          </cell>
          <cell r="G687" t="str">
            <v>N/A</v>
          </cell>
          <cell r="H687" t="str">
            <v>SUBDIRECTOR TECNICO</v>
          </cell>
          <cell r="I687" t="str">
            <v>SECRETARÍA DE HACIENDA</v>
          </cell>
        </row>
        <row r="688">
          <cell r="A688">
            <v>52439652</v>
          </cell>
          <cell r="B688" t="str">
            <v>YENY PATRICIA</v>
          </cell>
          <cell r="C688" t="str">
            <v>INFANTE SANCHEZ</v>
          </cell>
          <cell r="D688" t="str">
            <v>yeny.infante@cundinamarca.gov.co</v>
          </cell>
          <cell r="E688" t="str">
            <v>F</v>
          </cell>
          <cell r="G688" t="str">
            <v>N/A</v>
          </cell>
          <cell r="H688" t="str">
            <v>PROFESIONAL UNIVERSITARIO</v>
          </cell>
          <cell r="I688" t="str">
            <v>SECRETARÍA DE SALUD</v>
          </cell>
        </row>
        <row r="689">
          <cell r="A689">
            <v>11384538</v>
          </cell>
          <cell r="B689" t="str">
            <v>JAIME</v>
          </cell>
          <cell r="C689" t="str">
            <v>IRIARTE GARCIA</v>
          </cell>
          <cell r="D689" t="str">
            <v>jaime.iriarte@cundinamarca.gov.co</v>
          </cell>
          <cell r="E689" t="str">
            <v>M</v>
          </cell>
          <cell r="G689" t="str">
            <v>N/A</v>
          </cell>
          <cell r="H689" t="str">
            <v>DIRECTOR OPERATIVO</v>
          </cell>
          <cell r="I689" t="str">
            <v>SECRETARÍA DE HÁBITAT Y VIVIENDA</v>
          </cell>
        </row>
        <row r="690">
          <cell r="A690">
            <v>53124902</v>
          </cell>
          <cell r="B690" t="str">
            <v>ERIKA NATALIA</v>
          </cell>
          <cell r="C690" t="str">
            <v>JARAMILLO</v>
          </cell>
          <cell r="D690" t="str">
            <v>erika.jaramillo@cundinamarca.gov.co</v>
          </cell>
          <cell r="E690" t="str">
            <v>F</v>
          </cell>
          <cell r="G690" t="str">
            <v>N/A</v>
          </cell>
          <cell r="H690" t="str">
            <v>PROFESIONAL UNIVERSITARIO</v>
          </cell>
          <cell r="I690" t="str">
            <v>SECRETARÍA DE TECNOLOGÍAS DE LA INFORMACIÓN Y LAS COMUNICACIONES</v>
          </cell>
        </row>
        <row r="691">
          <cell r="A691">
            <v>38247746</v>
          </cell>
          <cell r="B691" t="str">
            <v>MARCELA</v>
          </cell>
          <cell r="C691" t="str">
            <v>JARAMILLO TAMAYO</v>
          </cell>
          <cell r="D691" t="str">
            <v>marcela.jaramillo@cundinamarca.gov.co</v>
          </cell>
          <cell r="E691" t="str">
            <v>F</v>
          </cell>
          <cell r="G691" t="str">
            <v>N/A</v>
          </cell>
          <cell r="H691" t="str">
            <v>ASESOR</v>
          </cell>
          <cell r="I691" t="str">
            <v>SECRETARÍA JURÍDICA</v>
          </cell>
        </row>
        <row r="692">
          <cell r="A692">
            <v>63489947</v>
          </cell>
          <cell r="B692" t="str">
            <v>SANDRA BEATRIZ</v>
          </cell>
          <cell r="C692" t="str">
            <v>JEREZ PINEDA</v>
          </cell>
          <cell r="D692" t="str">
            <v>sandra.jerez@cundinamarca.gov.co</v>
          </cell>
          <cell r="E692" t="str">
            <v>F</v>
          </cell>
          <cell r="G692" t="str">
            <v>N/A</v>
          </cell>
          <cell r="H692" t="str">
            <v>PROFESIONAL UNIVERSITARIO</v>
          </cell>
          <cell r="I692" t="str">
            <v>SECRETARÍA DE EDUCACIÓN</v>
          </cell>
        </row>
        <row r="693">
          <cell r="A693">
            <v>53139769</v>
          </cell>
          <cell r="B693" t="str">
            <v>NATALIA ALEXANDRA</v>
          </cell>
          <cell r="C693" t="str">
            <v>JIMENEZ CABRERA</v>
          </cell>
          <cell r="D693" t="str">
            <v>natalia.jimenez@cundinamarca.gov.co</v>
          </cell>
          <cell r="E693" t="str">
            <v>F</v>
          </cell>
          <cell r="G693" t="str">
            <v>N/A</v>
          </cell>
          <cell r="H693" t="str">
            <v>PROFESIONAL UNIVERSITARIO</v>
          </cell>
          <cell r="I693" t="str">
            <v>SECRETARÍA DE SALUD</v>
          </cell>
        </row>
        <row r="694">
          <cell r="A694">
            <v>19419311</v>
          </cell>
          <cell r="B694" t="str">
            <v>MAURICIO JUAN MANUEL</v>
          </cell>
          <cell r="C694" t="str">
            <v>JIMENEZ CASTILLO</v>
          </cell>
          <cell r="D694" t="str">
            <v>mauricio.jimenez@cundinamarca.gov.co</v>
          </cell>
          <cell r="E694" t="str">
            <v>M</v>
          </cell>
          <cell r="G694" t="str">
            <v>N/A</v>
          </cell>
          <cell r="H694" t="str">
            <v>PROFESIONAL ESPECIALIZADO</v>
          </cell>
          <cell r="I694" t="str">
            <v>SECRETARÍA GENERAL</v>
          </cell>
        </row>
        <row r="695">
          <cell r="A695">
            <v>80351533</v>
          </cell>
          <cell r="B695" t="str">
            <v>CLAUDIO ENRIQUE</v>
          </cell>
          <cell r="C695" t="str">
            <v>JIMENEZ GARCIA</v>
          </cell>
          <cell r="D695" t="str">
            <v>claudio.jimenez@cundinamarca.gov.co</v>
          </cell>
          <cell r="E695" t="str">
            <v>M</v>
          </cell>
          <cell r="G695" t="str">
            <v>N/A</v>
          </cell>
          <cell r="H695" t="str">
            <v>PROFESIONAL UNIVERSITARIO</v>
          </cell>
          <cell r="I695" t="str">
            <v>DESPACHO DEL GOBERNADOR</v>
          </cell>
        </row>
        <row r="696">
          <cell r="A696">
            <v>39769504</v>
          </cell>
          <cell r="B696" t="str">
            <v>NANCY PATRICIA</v>
          </cell>
          <cell r="C696" t="str">
            <v>JIMENEZ HURTADO</v>
          </cell>
          <cell r="D696" t="str">
            <v>nancy.jimenez@cundinamarca.gov.co</v>
          </cell>
          <cell r="E696" t="str">
            <v>F</v>
          </cell>
          <cell r="G696" t="str">
            <v>N/A</v>
          </cell>
          <cell r="H696" t="str">
            <v>DIRECTOR OPERATIVO</v>
          </cell>
          <cell r="I696" t="str">
            <v>SECRETARÍA DE DESARROLLO E INCLUSIÓN SOCIAL</v>
          </cell>
        </row>
        <row r="697">
          <cell r="A697">
            <v>3065155</v>
          </cell>
          <cell r="B697" t="str">
            <v>TITO JERONIMO</v>
          </cell>
          <cell r="C697" t="str">
            <v>JIMENEZ JIMENEZ</v>
          </cell>
          <cell r="D697" t="str">
            <v>tito.jimenez@cundinamarca.gov.co</v>
          </cell>
          <cell r="E697" t="str">
            <v>M</v>
          </cell>
          <cell r="G697" t="str">
            <v>N/A</v>
          </cell>
          <cell r="H697" t="str">
            <v>PROFESIONAL UNIVERSITARIO</v>
          </cell>
          <cell r="I697" t="str">
            <v>SECRETARÍA DE EDUCACIÓN</v>
          </cell>
        </row>
        <row r="698">
          <cell r="A698">
            <v>52011074</v>
          </cell>
          <cell r="B698" t="str">
            <v>MARTHA LUCIA</v>
          </cell>
          <cell r="C698" t="str">
            <v>JIMENEZ LINARES</v>
          </cell>
          <cell r="D698" t="str">
            <v>martha.jimenez@cundinamarca.gov.co</v>
          </cell>
          <cell r="E698" t="str">
            <v>F</v>
          </cell>
          <cell r="G698" t="str">
            <v>N/A</v>
          </cell>
          <cell r="H698" t="str">
            <v>TECNICO OPERATIVO</v>
          </cell>
          <cell r="I698" t="str">
            <v>SECRETARÍA DE HACIENDA</v>
          </cell>
        </row>
        <row r="699">
          <cell r="A699">
            <v>1016070526</v>
          </cell>
          <cell r="B699" t="str">
            <v>ANGGIE KATHERIN</v>
          </cell>
          <cell r="C699" t="str">
            <v>JIMENEZ MARTINEZ</v>
          </cell>
          <cell r="D699" t="str">
            <v>anggie.jimenez@cundinamarca.gov.co</v>
          </cell>
          <cell r="E699" t="str">
            <v>F</v>
          </cell>
          <cell r="G699" t="str">
            <v>N/A</v>
          </cell>
          <cell r="H699" t="str">
            <v>AUXILIAR ADMINISTRATIVO</v>
          </cell>
          <cell r="I699" t="str">
            <v>SECRETARÍA DE HACIENDA</v>
          </cell>
        </row>
        <row r="700">
          <cell r="A700">
            <v>51919397</v>
          </cell>
          <cell r="B700" t="str">
            <v>MARIA LUCILA</v>
          </cell>
          <cell r="C700" t="str">
            <v>JIMENEZ MORANTES</v>
          </cell>
          <cell r="D700" t="str">
            <v>marialucila.jimenez@cundinamarca.gov.co</v>
          </cell>
          <cell r="E700" t="str">
            <v>F</v>
          </cell>
          <cell r="G700" t="str">
            <v>N/A</v>
          </cell>
          <cell r="H700" t="str">
            <v>TECNICO OPERATIVO</v>
          </cell>
          <cell r="I700" t="str">
            <v>SECRETARÍA DE HACIENDA</v>
          </cell>
        </row>
        <row r="701">
          <cell r="A701">
            <v>3079216</v>
          </cell>
          <cell r="B701" t="str">
            <v>ISIDRO</v>
          </cell>
          <cell r="C701" t="str">
            <v>JIMENEZ MORENO</v>
          </cell>
          <cell r="D701" t="str">
            <v>isidro.jimenez@cundinamarca.gov.co</v>
          </cell>
          <cell r="E701" t="str">
            <v>M</v>
          </cell>
          <cell r="G701" t="str">
            <v>N/A</v>
          </cell>
          <cell r="H701" t="str">
            <v>TECNICO OPERATIVO</v>
          </cell>
          <cell r="I701" t="str">
            <v>SECRETARÍA GENERAL</v>
          </cell>
        </row>
        <row r="702">
          <cell r="A702">
            <v>11427374</v>
          </cell>
          <cell r="B702" t="str">
            <v>LUIS ALEJANDRO</v>
          </cell>
          <cell r="C702" t="str">
            <v>JIMENEZ TALERO</v>
          </cell>
          <cell r="D702" t="str">
            <v>luis.jimenez@cundinamarca.gov.co</v>
          </cell>
          <cell r="E702" t="str">
            <v>M</v>
          </cell>
          <cell r="G702" t="str">
            <v>N/A</v>
          </cell>
          <cell r="H702" t="str">
            <v>AUXILIAR ADMINISTRATIVO</v>
          </cell>
          <cell r="I702" t="str">
            <v>SECRETARÍA DE EDUCACIÓN</v>
          </cell>
        </row>
        <row r="703">
          <cell r="A703">
            <v>79608979</v>
          </cell>
          <cell r="B703" t="str">
            <v>JESUS DAVID</v>
          </cell>
          <cell r="C703" t="str">
            <v>JULIO MORA</v>
          </cell>
          <cell r="D703" t="str">
            <v>jesus.julio@cundinamarca.gov.co</v>
          </cell>
          <cell r="E703" t="str">
            <v>M</v>
          </cell>
          <cell r="G703" t="str">
            <v>N/A</v>
          </cell>
          <cell r="H703" t="str">
            <v>PROFESIONAL UNIVERSITARIO</v>
          </cell>
          <cell r="I703" t="str">
            <v>SECRETARÍA DE SALUD</v>
          </cell>
        </row>
        <row r="704">
          <cell r="A704">
            <v>1069852968</v>
          </cell>
          <cell r="B704" t="str">
            <v>MILTON YESID</v>
          </cell>
          <cell r="C704" t="str">
            <v>LADINO MORENO</v>
          </cell>
          <cell r="D704" t="str">
            <v>milton.ladino@cundinamarca.gov.co</v>
          </cell>
          <cell r="E704" t="str">
            <v>M</v>
          </cell>
          <cell r="G704" t="str">
            <v>N/A</v>
          </cell>
          <cell r="H704" t="str">
            <v>AUXILIAR ADMINISTRATIVO</v>
          </cell>
          <cell r="I704" t="str">
            <v>SECRETARÍA DE HACIENDA</v>
          </cell>
        </row>
        <row r="705">
          <cell r="A705">
            <v>39731949</v>
          </cell>
          <cell r="B705" t="str">
            <v>LEYDI JOHANNA</v>
          </cell>
          <cell r="C705" t="str">
            <v>LADINO ORTIZ</v>
          </cell>
          <cell r="D705" t="str">
            <v>johanna.ladino@cundinamarca.gov.co</v>
          </cell>
          <cell r="E705" t="str">
            <v>F</v>
          </cell>
          <cell r="G705" t="str">
            <v>N/A</v>
          </cell>
          <cell r="H705" t="str">
            <v>PROFESIONAL UNIVERSITARIO</v>
          </cell>
          <cell r="I705" t="str">
            <v>SECRETARÍA DE EDUCACIÓN</v>
          </cell>
        </row>
        <row r="706">
          <cell r="A706">
            <v>16777084</v>
          </cell>
          <cell r="B706" t="str">
            <v>JOSE FRANCISCO</v>
          </cell>
          <cell r="C706" t="str">
            <v>LAGOS AVILA</v>
          </cell>
          <cell r="D706" t="str">
            <v>francisco.lagos@cundinamarca.gov.co</v>
          </cell>
          <cell r="E706" t="str">
            <v>M</v>
          </cell>
          <cell r="G706" t="str">
            <v>N/A</v>
          </cell>
          <cell r="H706" t="str">
            <v>PROFESIONAL UNIVERSITARIO</v>
          </cell>
          <cell r="I706" t="str">
            <v>SECRETARÍA DE GOBIERNO</v>
          </cell>
        </row>
        <row r="707">
          <cell r="A707">
            <v>1024561766</v>
          </cell>
          <cell r="B707" t="str">
            <v>ANGIE VANESA</v>
          </cell>
          <cell r="C707" t="str">
            <v>LAITON ZAMORA</v>
          </cell>
          <cell r="D707" t="str">
            <v>vanesa.laiton@cundinamarca.gov.co</v>
          </cell>
          <cell r="E707" t="str">
            <v>F</v>
          </cell>
          <cell r="G707" t="str">
            <v>N/A</v>
          </cell>
          <cell r="H707" t="str">
            <v>SECRETARIO</v>
          </cell>
          <cell r="I707" t="str">
            <v>SECRETARÍA DE LA FUNCIÓN PÚBLICA</v>
          </cell>
        </row>
        <row r="708">
          <cell r="A708">
            <v>80654078</v>
          </cell>
          <cell r="B708" t="str">
            <v>OSCAR JAVIER</v>
          </cell>
          <cell r="C708" t="str">
            <v>LAMPREA PEDRAZA</v>
          </cell>
          <cell r="D708" t="str">
            <v>oscar.lamprea@cundinamarca.gov.co</v>
          </cell>
          <cell r="E708" t="str">
            <v>M</v>
          </cell>
          <cell r="G708" t="str">
            <v>N/A</v>
          </cell>
          <cell r="H708" t="str">
            <v>PROFESIONAL UNIVERSITARIO</v>
          </cell>
          <cell r="I708" t="str">
            <v>SECRETARÍA DE EDUCACIÓN</v>
          </cell>
        </row>
        <row r="709">
          <cell r="A709">
            <v>80544062</v>
          </cell>
          <cell r="B709" t="str">
            <v>DIEGO MAURICIO</v>
          </cell>
          <cell r="C709" t="str">
            <v>LARA ABELLA</v>
          </cell>
          <cell r="D709" t="str">
            <v>diego.lara@cundinamarca.gov.co</v>
          </cell>
          <cell r="E709" t="str">
            <v>M</v>
          </cell>
          <cell r="G709" t="str">
            <v>N/A</v>
          </cell>
          <cell r="H709" t="str">
            <v>DIRECTOR OPERATIVO</v>
          </cell>
          <cell r="I709" t="str">
            <v>SECRETARÍA JURÍDICA</v>
          </cell>
        </row>
        <row r="710">
          <cell r="A710">
            <v>1077320697</v>
          </cell>
          <cell r="B710" t="str">
            <v>ALYSON DAYAN</v>
          </cell>
          <cell r="C710" t="str">
            <v>LARA GUERRERO</v>
          </cell>
          <cell r="D710" t="str">
            <v>alyson.lara@cundinamarca.gov.co</v>
          </cell>
          <cell r="E710" t="str">
            <v>F</v>
          </cell>
          <cell r="G710" t="str">
            <v>N/A</v>
          </cell>
          <cell r="H710" t="str">
            <v>TECNICO OPERATIVO</v>
          </cell>
          <cell r="I710" t="str">
            <v>SECRETARÍA DE SALUD</v>
          </cell>
        </row>
        <row r="711">
          <cell r="A711">
            <v>51898630</v>
          </cell>
          <cell r="B711" t="str">
            <v>NUBIA PATRICIA</v>
          </cell>
          <cell r="C711" t="str">
            <v>LARA VARGAS</v>
          </cell>
          <cell r="D711" t="str">
            <v>nubia.lara@cundinamarca.gov.co</v>
          </cell>
          <cell r="E711" t="str">
            <v>F</v>
          </cell>
          <cell r="G711" t="str">
            <v>N/A</v>
          </cell>
          <cell r="H711" t="str">
            <v>PROFESIONAL UNIVERSITARIO</v>
          </cell>
          <cell r="I711" t="str">
            <v>SECRETARÍA DEL AMBIENTE</v>
          </cell>
        </row>
        <row r="712">
          <cell r="A712">
            <v>17825821</v>
          </cell>
          <cell r="B712" t="str">
            <v>EDGARDO RUBEN</v>
          </cell>
          <cell r="C712" t="str">
            <v>LARRADA ALMAZO</v>
          </cell>
          <cell r="D712" t="str">
            <v>edgardo.larrada@cundinamarca.gov.co</v>
          </cell>
          <cell r="E712" t="str">
            <v>M</v>
          </cell>
          <cell r="G712" t="str">
            <v>N/A</v>
          </cell>
          <cell r="H712" t="str">
            <v>ASESOR</v>
          </cell>
          <cell r="I712" t="str">
            <v>SECRETARÍA DE GOBIERNO</v>
          </cell>
        </row>
        <row r="713">
          <cell r="A713">
            <v>14321543</v>
          </cell>
          <cell r="B713" t="str">
            <v>FIDEL FREDY</v>
          </cell>
          <cell r="C713" t="str">
            <v>LAVERDE AGUILAR</v>
          </cell>
          <cell r="D713" t="str">
            <v>fidel.laverde@cundinamarca.gov.co</v>
          </cell>
          <cell r="E713" t="str">
            <v>M</v>
          </cell>
          <cell r="G713" t="str">
            <v>N/A</v>
          </cell>
          <cell r="H713" t="str">
            <v>TECNICO OPERATIVO</v>
          </cell>
          <cell r="I713" t="str">
            <v>DESPACHO DEL GOBERNADOR</v>
          </cell>
        </row>
        <row r="714">
          <cell r="A714">
            <v>51745459</v>
          </cell>
          <cell r="B714" t="str">
            <v>JACKQUELINE</v>
          </cell>
          <cell r="C714" t="str">
            <v>LAVERDE CHABUR</v>
          </cell>
          <cell r="D714" t="str">
            <v>jackqueline.laverde@cundinamarca.gov.co</v>
          </cell>
          <cell r="E714" t="str">
            <v>F</v>
          </cell>
          <cell r="G714" t="str">
            <v>N/A</v>
          </cell>
          <cell r="H714" t="str">
            <v>PROFESIONAL UNIVERSITARIO</v>
          </cell>
          <cell r="I714" t="str">
            <v>SECRETARÍA DE EDUCACIÓN</v>
          </cell>
        </row>
        <row r="715">
          <cell r="A715">
            <v>3183870</v>
          </cell>
          <cell r="B715" t="str">
            <v>FERNANDO ALONSO</v>
          </cell>
          <cell r="C715" t="str">
            <v>LAVERDE GONZALEZ</v>
          </cell>
          <cell r="D715" t="str">
            <v>fernando.laverde@cundinamarca.gov.co</v>
          </cell>
          <cell r="E715" t="str">
            <v>M</v>
          </cell>
          <cell r="G715" t="str">
            <v>N/A</v>
          </cell>
          <cell r="H715" t="str">
            <v>PROFESIONAL UNIVERSITARIO</v>
          </cell>
          <cell r="I715" t="str">
            <v>SECRETARÍA JURÍDICA</v>
          </cell>
        </row>
        <row r="716">
          <cell r="A716">
            <v>39703414</v>
          </cell>
          <cell r="B716" t="str">
            <v>VILMA</v>
          </cell>
          <cell r="C716" t="str">
            <v>LEON BEJARANO</v>
          </cell>
          <cell r="D716" t="str">
            <v>vilma.leon@cundinamarca.gov.co</v>
          </cell>
          <cell r="E716" t="str">
            <v>F</v>
          </cell>
          <cell r="G716" t="str">
            <v>N/A</v>
          </cell>
          <cell r="H716" t="str">
            <v>TECNICO OPERATIVO</v>
          </cell>
          <cell r="I716" t="str">
            <v>SECRETARÍA DEL AMBIENTE</v>
          </cell>
        </row>
        <row r="717">
          <cell r="A717">
            <v>20381357</v>
          </cell>
          <cell r="B717" t="str">
            <v>NANCY PILAR</v>
          </cell>
          <cell r="C717" t="str">
            <v>LEON CORREAL</v>
          </cell>
          <cell r="D717" t="str">
            <v>nancy.leon@cundinamarca.gov.co</v>
          </cell>
          <cell r="E717" t="str">
            <v>F</v>
          </cell>
          <cell r="G717" t="str">
            <v>N/A</v>
          </cell>
          <cell r="H717" t="str">
            <v>PROFESIONAL UNIVERSITARIO</v>
          </cell>
          <cell r="I717" t="str">
            <v>SECRETARÍA DE SALUD</v>
          </cell>
        </row>
        <row r="718">
          <cell r="A718">
            <v>3096372</v>
          </cell>
          <cell r="B718" t="str">
            <v>ZOILO JOSE</v>
          </cell>
          <cell r="C718" t="str">
            <v>LEON LEON</v>
          </cell>
          <cell r="D718" t="str">
            <v>jose.leonl@cundinamarca.gov.co</v>
          </cell>
          <cell r="E718" t="str">
            <v>M</v>
          </cell>
          <cell r="G718" t="str">
            <v>N/A</v>
          </cell>
          <cell r="H718" t="str">
            <v>CONDUCTOR MECANICO</v>
          </cell>
          <cell r="I718" t="str">
            <v>SECRETARÍA GENERAL</v>
          </cell>
        </row>
        <row r="719">
          <cell r="A719">
            <v>1020729133</v>
          </cell>
          <cell r="B719" t="str">
            <v>YONATHAN ALEXANDER</v>
          </cell>
          <cell r="C719" t="str">
            <v>LEON MAHECHA</v>
          </cell>
          <cell r="D719" t="str">
            <v>yonathan.leon@cundinamarca.gov.co</v>
          </cell>
          <cell r="E719" t="str">
            <v>M</v>
          </cell>
          <cell r="G719" t="str">
            <v>N/A</v>
          </cell>
          <cell r="H719" t="str">
            <v>AUXILIAR ADMINISTRATIVO</v>
          </cell>
          <cell r="I719" t="str">
            <v>SECRETARÍA DE HACIENDA</v>
          </cell>
        </row>
        <row r="720">
          <cell r="A720">
            <v>1018464861</v>
          </cell>
          <cell r="B720" t="str">
            <v>LUCY CAROLINA</v>
          </cell>
          <cell r="C720" t="str">
            <v>LEON ROJAS</v>
          </cell>
          <cell r="D720" t="str">
            <v>lucy.leon@cundinamarca.gov.co</v>
          </cell>
          <cell r="E720" t="str">
            <v>F</v>
          </cell>
          <cell r="G720" t="str">
            <v>N/A</v>
          </cell>
          <cell r="H720" t="str">
            <v>TECNICO OPERATIVO</v>
          </cell>
          <cell r="I720" t="str">
            <v>SECRETARÍA DE EDUCACIÓN</v>
          </cell>
        </row>
        <row r="721">
          <cell r="A721">
            <v>80321264</v>
          </cell>
          <cell r="B721" t="str">
            <v>JOSE FERNANDO</v>
          </cell>
          <cell r="C721" t="str">
            <v>LEON SERRATO</v>
          </cell>
          <cell r="D721" t="str">
            <v>jose.leon@cundinamarca.gov.co</v>
          </cell>
          <cell r="E721" t="str">
            <v>M</v>
          </cell>
          <cell r="G721" t="str">
            <v>N/A</v>
          </cell>
          <cell r="H721" t="str">
            <v>PROFESIONAL ESPECIALIZADO</v>
          </cell>
          <cell r="I721" t="str">
            <v>SECRETARÍA DE SALUD</v>
          </cell>
        </row>
        <row r="722">
          <cell r="A722">
            <v>52096686</v>
          </cell>
          <cell r="B722" t="str">
            <v>GLORIA DEL PILAR</v>
          </cell>
          <cell r="C722" t="str">
            <v>LEON VELASQUEZ</v>
          </cell>
          <cell r="D722" t="str">
            <v>gloria.leon@cundinamarca.gov.co</v>
          </cell>
          <cell r="E722" t="str">
            <v>F</v>
          </cell>
          <cell r="G722" t="str">
            <v>N/A</v>
          </cell>
          <cell r="H722" t="str">
            <v>PROFESIONAL ESPECIALIZADO</v>
          </cell>
          <cell r="I722" t="str">
            <v>SECRETARÍA DE TECNOLOGÍAS DE LA INFORMACIÓN Y LAS COMUNICACIONES</v>
          </cell>
        </row>
        <row r="723">
          <cell r="A723">
            <v>20441125</v>
          </cell>
          <cell r="B723" t="str">
            <v>ANA GRACIELA</v>
          </cell>
          <cell r="C723" t="str">
            <v>LEYVA CRUZ</v>
          </cell>
          <cell r="D723" t="str">
            <v>ana.leyva@cundinamarca.gov.co</v>
          </cell>
          <cell r="E723" t="str">
            <v>F</v>
          </cell>
          <cell r="G723" t="str">
            <v>N/A</v>
          </cell>
          <cell r="H723" t="str">
            <v>PROFESIONAL UNIVERSITARIO</v>
          </cell>
          <cell r="I723" t="str">
            <v>SECRETARÍA DE EDUCACIÓN</v>
          </cell>
        </row>
        <row r="724">
          <cell r="A724">
            <v>63434903</v>
          </cell>
          <cell r="B724" t="str">
            <v>NUBIA</v>
          </cell>
          <cell r="C724" t="str">
            <v>LICHT PARDO</v>
          </cell>
          <cell r="D724" t="str">
            <v>nubia.pardo@cundinamarca.gov.co</v>
          </cell>
          <cell r="E724" t="str">
            <v>F</v>
          </cell>
          <cell r="G724" t="str">
            <v>N/A</v>
          </cell>
          <cell r="H724" t="str">
            <v>PROFESIONAL UNIVERSITARIO</v>
          </cell>
          <cell r="I724" t="str">
            <v>SECRETARÍA DE EDUCACIÓN</v>
          </cell>
        </row>
        <row r="725">
          <cell r="A725">
            <v>20906065</v>
          </cell>
          <cell r="B725" t="str">
            <v>ANGELA PATRICIA</v>
          </cell>
          <cell r="C725" t="str">
            <v>LINARES AMEZQUITA</v>
          </cell>
          <cell r="D725" t="str">
            <v>angela.linares@cundinamarca.gov.co</v>
          </cell>
          <cell r="E725" t="str">
            <v>F</v>
          </cell>
          <cell r="G725" t="str">
            <v>N/A</v>
          </cell>
          <cell r="H725" t="str">
            <v>PROFESIONAL UNIVERSITARIO</v>
          </cell>
          <cell r="I725" t="str">
            <v>DESPACHO DEL GOBERNADOR</v>
          </cell>
        </row>
        <row r="726">
          <cell r="A726">
            <v>52824655</v>
          </cell>
          <cell r="B726" t="str">
            <v>LUISA XIMENA</v>
          </cell>
          <cell r="C726" t="str">
            <v>LINARES BALLEN</v>
          </cell>
          <cell r="D726" t="str">
            <v>luisa.linares@cundinamarca.gov.co</v>
          </cell>
          <cell r="E726" t="str">
            <v>F</v>
          </cell>
          <cell r="G726" t="str">
            <v>N/A</v>
          </cell>
          <cell r="H726" t="str">
            <v>PROFESIONAL UNIVERSITARIO</v>
          </cell>
          <cell r="I726" t="str">
            <v>SECRETARÍA DE HACIENDA</v>
          </cell>
        </row>
        <row r="727">
          <cell r="A727">
            <v>51660658</v>
          </cell>
          <cell r="B727" t="str">
            <v>SANDRA ISABEL</v>
          </cell>
          <cell r="C727" t="str">
            <v>LINARES COLMENARES</v>
          </cell>
          <cell r="D727" t="str">
            <v>sandra.linares@cundinamarca.gov.co</v>
          </cell>
          <cell r="E727" t="str">
            <v>F</v>
          </cell>
          <cell r="G727" t="str">
            <v>N/A</v>
          </cell>
          <cell r="H727" t="str">
            <v>AUXILIAR ADMINISTRATIVO</v>
          </cell>
          <cell r="I727" t="str">
            <v>SECRETARÍA GENERAL</v>
          </cell>
        </row>
        <row r="728">
          <cell r="A728">
            <v>3245000</v>
          </cell>
          <cell r="B728" t="str">
            <v>ABEL ANTONIO</v>
          </cell>
          <cell r="C728" t="str">
            <v>LINARES FERNANDEZ</v>
          </cell>
          <cell r="D728" t="str">
            <v>abel.linares@cundinamarca.gov.co</v>
          </cell>
          <cell r="E728" t="str">
            <v>M</v>
          </cell>
          <cell r="G728" t="str">
            <v>N/A</v>
          </cell>
          <cell r="H728" t="str">
            <v>TECNICO OPERATIVO</v>
          </cell>
          <cell r="I728" t="str">
            <v>SECRETARÍA DE HACIENDA</v>
          </cell>
        </row>
        <row r="729">
          <cell r="A729">
            <v>51720260</v>
          </cell>
          <cell r="B729" t="str">
            <v>ELLEN RUBY</v>
          </cell>
          <cell r="C729" t="str">
            <v>LINARES GARCIA</v>
          </cell>
          <cell r="D729" t="str">
            <v>ellen.linares@cundinamarca.gov.co</v>
          </cell>
          <cell r="E729" t="str">
            <v>F</v>
          </cell>
          <cell r="G729" t="str">
            <v>N/A</v>
          </cell>
          <cell r="H729" t="str">
            <v>PROFESIONAL UNIVERSITARIO</v>
          </cell>
          <cell r="I729" t="str">
            <v>SECRETARÍA DE HACIENDA</v>
          </cell>
        </row>
        <row r="730">
          <cell r="A730">
            <v>79339558</v>
          </cell>
          <cell r="B730" t="str">
            <v>JORGE ARMANDO</v>
          </cell>
          <cell r="C730" t="str">
            <v>LINARES GOMEZ</v>
          </cell>
          <cell r="D730" t="str">
            <v>jorge.linares@cundinamarca.gov.co</v>
          </cell>
          <cell r="E730" t="str">
            <v>M</v>
          </cell>
          <cell r="G730" t="str">
            <v>N/A</v>
          </cell>
          <cell r="H730" t="str">
            <v>CONDUCTOR MECANICO</v>
          </cell>
          <cell r="I730" t="str">
            <v>SECRETARÍA DE TECNOLOGÍAS DE LA INFORMACIÓN Y LAS COMUNICACIONES</v>
          </cell>
        </row>
        <row r="731">
          <cell r="A731">
            <v>80734446</v>
          </cell>
          <cell r="B731" t="str">
            <v>JEFERSSON ARLEY</v>
          </cell>
          <cell r="C731" t="str">
            <v>LINARES MORENO</v>
          </cell>
          <cell r="D731" t="str">
            <v>jefersson.linares@cundinamarca.gov.co</v>
          </cell>
          <cell r="E731" t="str">
            <v>M</v>
          </cell>
          <cell r="G731" t="str">
            <v>N/A</v>
          </cell>
          <cell r="H731" t="str">
            <v>TECNICO OPERATIVO</v>
          </cell>
          <cell r="I731" t="str">
            <v>SECRETARÍA DE EDUCACIÓN</v>
          </cell>
        </row>
        <row r="732">
          <cell r="A732">
            <v>19453090</v>
          </cell>
          <cell r="B732" t="str">
            <v>EDGAR HERNAN</v>
          </cell>
          <cell r="C732" t="str">
            <v>LINARES ZARATE</v>
          </cell>
          <cell r="D732" t="str">
            <v>edgar.linares@cundinamarca.gov.co</v>
          </cell>
          <cell r="E732" t="str">
            <v>M</v>
          </cell>
          <cell r="G732" t="str">
            <v>N/A</v>
          </cell>
          <cell r="H732" t="str">
            <v>PROFESIONAL UNIVERSITARIO</v>
          </cell>
          <cell r="I732" t="str">
            <v>SECRETARÍA DE EDUCACIÓN</v>
          </cell>
        </row>
        <row r="733">
          <cell r="A733">
            <v>11520824</v>
          </cell>
          <cell r="B733" t="str">
            <v>LUIS ALBERTO</v>
          </cell>
          <cell r="C733" t="str">
            <v>LIÑEIRO COLMENARES</v>
          </cell>
          <cell r="D733" t="str">
            <v>luis.lineiro@cundinamarca.gov.co</v>
          </cell>
          <cell r="E733" t="str">
            <v>M</v>
          </cell>
          <cell r="G733" t="str">
            <v>N/A</v>
          </cell>
          <cell r="H733" t="str">
            <v>AUXILIAR ADMINISTRATIVO</v>
          </cell>
          <cell r="I733" t="str">
            <v>SECRETARÍA DEL AMBIENTE</v>
          </cell>
        </row>
        <row r="734">
          <cell r="A734">
            <v>51921142</v>
          </cell>
          <cell r="B734" t="str">
            <v>AURA YAMILE</v>
          </cell>
          <cell r="C734" t="str">
            <v>LIZARAZO NEIRA</v>
          </cell>
          <cell r="D734" t="str">
            <v>aura.lizarazo@cundinamarca.gov.co</v>
          </cell>
          <cell r="E734" t="str">
            <v>F</v>
          </cell>
          <cell r="G734" t="str">
            <v>N/A</v>
          </cell>
          <cell r="H734" t="str">
            <v>PROFESIONAL UNIVERSITARIO</v>
          </cell>
          <cell r="I734" t="str">
            <v>SECRETARÍA DE EDUCACIÓN</v>
          </cell>
        </row>
        <row r="735">
          <cell r="A735">
            <v>1020756374</v>
          </cell>
          <cell r="B735" t="str">
            <v>KELLY NATALIA</v>
          </cell>
          <cell r="C735" t="str">
            <v>LOMBANA AREVALO</v>
          </cell>
          <cell r="D735" t="str">
            <v>kelly.lombana@cundinamarca.gov.co</v>
          </cell>
          <cell r="E735" t="str">
            <v>F</v>
          </cell>
          <cell r="G735" t="str">
            <v>N/A</v>
          </cell>
          <cell r="H735" t="str">
            <v>AUXILIAR ADMINISTRATIVO</v>
          </cell>
          <cell r="I735" t="str">
            <v>SECRETARÍA DE LA FUNCIÓN PÚBLICA</v>
          </cell>
        </row>
        <row r="736">
          <cell r="A736">
            <v>19337725</v>
          </cell>
          <cell r="B736" t="str">
            <v>HERNANDO ANTONIO</v>
          </cell>
          <cell r="C736" t="str">
            <v>LONDOÑO AGUDELO</v>
          </cell>
          <cell r="D736" t="str">
            <v>halondono@cundinamarca.gov.co</v>
          </cell>
          <cell r="E736" t="str">
            <v>M</v>
          </cell>
          <cell r="G736" t="str">
            <v>N/A</v>
          </cell>
          <cell r="H736" t="str">
            <v>TECNICO OPERATIVO</v>
          </cell>
          <cell r="I736" t="str">
            <v>SECRETARÍA DE SALUD</v>
          </cell>
        </row>
        <row r="737">
          <cell r="A737">
            <v>52661271</v>
          </cell>
          <cell r="B737" t="str">
            <v>YAIRA</v>
          </cell>
          <cell r="C737" t="str">
            <v>LONDOÑO BERMUDEZ</v>
          </cell>
          <cell r="D737" t="str">
            <v>yaira.londono@cundinamarca.gov.co</v>
          </cell>
          <cell r="E737" t="str">
            <v>F</v>
          </cell>
          <cell r="G737" t="str">
            <v>N/A</v>
          </cell>
          <cell r="H737" t="str">
            <v>DIRECTOR TECNICO</v>
          </cell>
          <cell r="I737" t="str">
            <v>SECRETARÍA DE EDUCACIÓN</v>
          </cell>
        </row>
        <row r="738">
          <cell r="A738">
            <v>1022348375</v>
          </cell>
          <cell r="B738" t="str">
            <v>YINA MARITZA</v>
          </cell>
          <cell r="C738" t="str">
            <v>LONDOÑO MUÑOZ</v>
          </cell>
          <cell r="D738" t="str">
            <v>yina.londono@cundinamarca.gov.co</v>
          </cell>
          <cell r="E738" t="str">
            <v>F</v>
          </cell>
          <cell r="G738" t="str">
            <v>N/A</v>
          </cell>
          <cell r="H738" t="str">
            <v>PROFESIONAL UNIVERSITARIO</v>
          </cell>
          <cell r="I738" t="str">
            <v>DESPACHO DEL GOBERNADOR</v>
          </cell>
        </row>
        <row r="739">
          <cell r="A739">
            <v>52086047</v>
          </cell>
          <cell r="B739" t="str">
            <v>ERIKA PATRICIA</v>
          </cell>
          <cell r="C739" t="str">
            <v>LOPEZ BALLESTEROS</v>
          </cell>
          <cell r="D739" t="str">
            <v>erika.lopez@cundinamarca.gov.co</v>
          </cell>
          <cell r="E739" t="str">
            <v>F</v>
          </cell>
          <cell r="G739" t="str">
            <v>N/A</v>
          </cell>
          <cell r="H739" t="str">
            <v>PROFESIONAL UNIVERSITARIO</v>
          </cell>
          <cell r="I739" t="str">
            <v>SECRETARÍA DE EDUCACIÓN</v>
          </cell>
        </row>
        <row r="740">
          <cell r="A740">
            <v>51872433</v>
          </cell>
          <cell r="B740" t="str">
            <v>CLAUDIA PATRICIA</v>
          </cell>
          <cell r="C740" t="str">
            <v>LOPEZ CABRERA</v>
          </cell>
          <cell r="D740" t="str">
            <v>claudia.lopez@cundinamarca.gov.co</v>
          </cell>
          <cell r="E740" t="str">
            <v>F</v>
          </cell>
          <cell r="G740" t="str">
            <v>N/A</v>
          </cell>
          <cell r="H740" t="str">
            <v>PROFESIONAL ESPECIALIZADO</v>
          </cell>
          <cell r="I740" t="str">
            <v>SECRETARÍA DE SALUD</v>
          </cell>
        </row>
        <row r="741">
          <cell r="A741">
            <v>79258507</v>
          </cell>
          <cell r="B741" t="str">
            <v>JUAN MANUEL</v>
          </cell>
          <cell r="C741" t="str">
            <v>LOPEZ CONTRERAS</v>
          </cell>
          <cell r="D741" t="str">
            <v>juan.lopez@cundinamarca.gov.co</v>
          </cell>
          <cell r="E741" t="str">
            <v>M</v>
          </cell>
          <cell r="G741" t="str">
            <v>N/A</v>
          </cell>
          <cell r="H741" t="str">
            <v>CONDUCTOR MECANICO</v>
          </cell>
          <cell r="I741" t="str">
            <v>DESPACHO DEL GOBERNADOR</v>
          </cell>
        </row>
        <row r="742">
          <cell r="A742">
            <v>41621666</v>
          </cell>
          <cell r="B742" t="str">
            <v>HERMELINDA</v>
          </cell>
          <cell r="C742" t="str">
            <v>LOPEZ DE PARDO</v>
          </cell>
          <cell r="D742" t="str">
            <v>hermelinda.lopez@cundinamarca.gov.co</v>
          </cell>
          <cell r="E742" t="str">
            <v>F</v>
          </cell>
          <cell r="G742" t="str">
            <v>N/A</v>
          </cell>
          <cell r="H742" t="str">
            <v>JEFE DE OFICINA ASESORA</v>
          </cell>
          <cell r="I742" t="str">
            <v>SECRETARÍA DE TRANSPORTE Y MOVILIDAD</v>
          </cell>
        </row>
        <row r="743">
          <cell r="A743">
            <v>79384709</v>
          </cell>
          <cell r="B743" t="str">
            <v>ALFREDO ALFONSO</v>
          </cell>
          <cell r="C743" t="str">
            <v>LOPEZ DIAZ</v>
          </cell>
          <cell r="D743" t="str">
            <v>alfredo.lopez@cundinamarca.gov.co</v>
          </cell>
          <cell r="E743" t="str">
            <v>M</v>
          </cell>
          <cell r="G743" t="str">
            <v>N/A</v>
          </cell>
          <cell r="H743" t="str">
            <v>PROFESIONAL UNIVERSITARIO</v>
          </cell>
          <cell r="I743" t="str">
            <v>SECRETARÍA DE EDUCACIÓN</v>
          </cell>
        </row>
        <row r="744">
          <cell r="A744">
            <v>51682535</v>
          </cell>
          <cell r="B744" t="str">
            <v>BEATRIZ</v>
          </cell>
          <cell r="C744" t="str">
            <v>LOPEZ GARZON</v>
          </cell>
          <cell r="D744" t="str">
            <v>beatriz.lopezgarzon@cundinamarca.gov.co</v>
          </cell>
          <cell r="E744" t="str">
            <v>F</v>
          </cell>
          <cell r="G744" t="str">
            <v>N/A</v>
          </cell>
          <cell r="H744" t="str">
            <v>PROFESIONAL UNIVERSITARIO</v>
          </cell>
          <cell r="I744" t="str">
            <v>SECRETARÍA DE TRANSPORTE Y MOVILIDAD</v>
          </cell>
        </row>
        <row r="745">
          <cell r="A745">
            <v>53115624</v>
          </cell>
          <cell r="B745" t="str">
            <v>ANDREA YISET</v>
          </cell>
          <cell r="C745" t="str">
            <v>LOPEZ HERNANDEZ</v>
          </cell>
          <cell r="D745" t="str">
            <v>andrea.lopez@cundinamarca.gov.co</v>
          </cell>
          <cell r="E745" t="str">
            <v>F</v>
          </cell>
          <cell r="G745" t="str">
            <v>N/A</v>
          </cell>
          <cell r="H745" t="str">
            <v>PROFESIONAL UNIVERSITARIO</v>
          </cell>
          <cell r="I745" t="str">
            <v>SECRETARÍA DE SALUD</v>
          </cell>
        </row>
        <row r="746">
          <cell r="A746">
            <v>1129574089</v>
          </cell>
          <cell r="B746" t="str">
            <v>AVELINO JOSE</v>
          </cell>
          <cell r="C746" t="str">
            <v>LOPEZ HERNANDEZ</v>
          </cell>
          <cell r="D746" t="str">
            <v>avelino.lopez@cundinamarca.gov.co</v>
          </cell>
          <cell r="E746" t="str">
            <v>M</v>
          </cell>
          <cell r="G746" t="str">
            <v>N/A</v>
          </cell>
          <cell r="H746" t="str">
            <v>TECNICO OPERATIVO</v>
          </cell>
          <cell r="I746" t="str">
            <v>SECRETARÍA DE HACIENDA</v>
          </cell>
        </row>
        <row r="747">
          <cell r="A747">
            <v>41725918</v>
          </cell>
          <cell r="B747" t="str">
            <v>DORA MARINA</v>
          </cell>
          <cell r="C747" t="str">
            <v>LOPEZ LATOSFZKY</v>
          </cell>
          <cell r="D747" t="str">
            <v>dora.lopez@cundinamarca.gov.co</v>
          </cell>
          <cell r="E747" t="str">
            <v>F</v>
          </cell>
          <cell r="G747" t="str">
            <v>N/A</v>
          </cell>
          <cell r="H747" t="str">
            <v>ASESOR</v>
          </cell>
          <cell r="I747" t="str">
            <v>SECRETARÍA DE HACIENDA</v>
          </cell>
        </row>
        <row r="748">
          <cell r="A748">
            <v>1010162725</v>
          </cell>
          <cell r="B748" t="str">
            <v>SULDY LORENA</v>
          </cell>
          <cell r="C748" t="str">
            <v>LOPEZ LINARES</v>
          </cell>
          <cell r="D748" t="str">
            <v>lorena.lopez@cundinamarca.gov.co</v>
          </cell>
          <cell r="E748" t="str">
            <v>F</v>
          </cell>
          <cell r="G748" t="str">
            <v>N/A</v>
          </cell>
          <cell r="H748" t="str">
            <v>PROFESIONAL UNIVERSITARIO</v>
          </cell>
          <cell r="I748" t="str">
            <v>SECRETARÍA DE SALUD</v>
          </cell>
        </row>
        <row r="749">
          <cell r="A749">
            <v>51614336</v>
          </cell>
          <cell r="B749" t="str">
            <v>BEATRIZ EUGENIA</v>
          </cell>
          <cell r="C749" t="str">
            <v>LOPEZ MARQUEZ</v>
          </cell>
          <cell r="D749" t="str">
            <v>beatriz.lopez@cundinamarca.gov.co</v>
          </cell>
          <cell r="E749" t="str">
            <v>F</v>
          </cell>
          <cell r="G749" t="str">
            <v>N/A</v>
          </cell>
          <cell r="H749" t="str">
            <v>TECNICO OPERATIVO</v>
          </cell>
          <cell r="I749" t="str">
            <v>SECRETARÍA DE HACIENDA</v>
          </cell>
        </row>
        <row r="750">
          <cell r="A750">
            <v>39583567</v>
          </cell>
          <cell r="B750" t="str">
            <v>SARI KARINA</v>
          </cell>
          <cell r="C750" t="str">
            <v>LOPEZ MARTINEZ</v>
          </cell>
          <cell r="D750" t="str">
            <v>sari.lopez@cundinamarca.gov.co</v>
          </cell>
          <cell r="E750" t="str">
            <v>F</v>
          </cell>
          <cell r="G750" t="str">
            <v>N/A</v>
          </cell>
          <cell r="H750" t="str">
            <v>PROFESIONAL ESPECIALIZADO</v>
          </cell>
          <cell r="I750" t="str">
            <v>DESPACHO DEL GOBERNADOR</v>
          </cell>
        </row>
        <row r="751">
          <cell r="A751">
            <v>19369309</v>
          </cell>
          <cell r="B751" t="str">
            <v>JOSE IGNACIO</v>
          </cell>
          <cell r="C751" t="str">
            <v>LOPEZ RAMIREZ</v>
          </cell>
          <cell r="D751" t="str">
            <v>jose.lopez@cundinamarca.gov.co</v>
          </cell>
          <cell r="E751" t="str">
            <v>M</v>
          </cell>
          <cell r="G751" t="str">
            <v>N/A</v>
          </cell>
          <cell r="H751" t="str">
            <v>AUXILIAR ADMINISTRATIVO</v>
          </cell>
          <cell r="I751" t="str">
            <v>SECRETARÍA DE EDUCACIÓN</v>
          </cell>
        </row>
        <row r="752">
          <cell r="A752">
            <v>1024466240</v>
          </cell>
          <cell r="B752" t="str">
            <v>ANGIE  ALEJANDRA</v>
          </cell>
          <cell r="C752" t="str">
            <v>LOPEZ SANCHEZ</v>
          </cell>
          <cell r="D752" t="str">
            <v>angie.lopez@cundinamarca.gov.co</v>
          </cell>
          <cell r="E752" t="str">
            <v>F</v>
          </cell>
          <cell r="G752" t="str">
            <v>N/A</v>
          </cell>
          <cell r="H752" t="str">
            <v>AUXILIAR ADMINISTRATIVO</v>
          </cell>
          <cell r="I752" t="str">
            <v>SECRETARÍA DE HACIENDA</v>
          </cell>
        </row>
        <row r="753">
          <cell r="A753">
            <v>3058059</v>
          </cell>
          <cell r="B753" t="str">
            <v>CARLOS ARTURO</v>
          </cell>
          <cell r="C753" t="str">
            <v>LOPEZ URREGO</v>
          </cell>
          <cell r="D753" t="str">
            <v>carlos.lopez@cundinamarca.gov.co</v>
          </cell>
          <cell r="E753" t="str">
            <v>M</v>
          </cell>
          <cell r="G753" t="str">
            <v>N/A</v>
          </cell>
          <cell r="H753" t="str">
            <v>PROFESIONAL UNIVERSITARIO</v>
          </cell>
          <cell r="I753" t="str">
            <v>SECRETARÍA DE SALUD</v>
          </cell>
        </row>
        <row r="754">
          <cell r="A754">
            <v>39632804</v>
          </cell>
          <cell r="B754" t="str">
            <v>LUZ MYRIAM</v>
          </cell>
          <cell r="C754" t="str">
            <v>LOZADA GIRALDO</v>
          </cell>
          <cell r="D754" t="str">
            <v>luz.lozada@cundinamarca.gov.co</v>
          </cell>
          <cell r="E754" t="str">
            <v>F</v>
          </cell>
          <cell r="G754" t="str">
            <v>N/A</v>
          </cell>
          <cell r="H754" t="str">
            <v>PROFESIONAL UNIVERSITARIO</v>
          </cell>
          <cell r="I754" t="str">
            <v>SECRETARÍA DE SALUD</v>
          </cell>
        </row>
        <row r="755">
          <cell r="A755">
            <v>51837455</v>
          </cell>
          <cell r="B755" t="str">
            <v>SANDRA INES</v>
          </cell>
          <cell r="C755" t="str">
            <v>LOZANO</v>
          </cell>
          <cell r="D755" t="str">
            <v>sandra.lozano@cundinamarca.gov.co</v>
          </cell>
          <cell r="E755" t="str">
            <v>F</v>
          </cell>
          <cell r="G755" t="str">
            <v>N/A</v>
          </cell>
          <cell r="H755" t="str">
            <v>TECNICO OPERATIVO</v>
          </cell>
          <cell r="I755" t="str">
            <v>SECRETARÍA GENERAL</v>
          </cell>
        </row>
        <row r="756">
          <cell r="A756">
            <v>79005473</v>
          </cell>
          <cell r="B756" t="str">
            <v>FRANKLIN ODWALDO</v>
          </cell>
          <cell r="C756" t="str">
            <v>LOZANO BELTRAN</v>
          </cell>
          <cell r="D756" t="str">
            <v>franklin.lozano@cundinamarca.gov.co</v>
          </cell>
          <cell r="E756" t="str">
            <v>M</v>
          </cell>
          <cell r="G756" t="str">
            <v>N/A</v>
          </cell>
          <cell r="H756" t="str">
            <v>DIRECTOR TECNICO</v>
          </cell>
          <cell r="I756" t="str">
            <v>SECRETARÍA DE HÁBITAT Y VIVIENDA</v>
          </cell>
        </row>
        <row r="757">
          <cell r="A757">
            <v>79443508</v>
          </cell>
          <cell r="B757" t="str">
            <v>GINIER JOSE</v>
          </cell>
          <cell r="C757" t="str">
            <v>LOZANO MARTINEZ</v>
          </cell>
          <cell r="D757" t="str">
            <v>ginierjose.lozano@cundinamarca.gov.co</v>
          </cell>
          <cell r="E757" t="str">
            <v>M</v>
          </cell>
          <cell r="G757" t="str">
            <v>N/A</v>
          </cell>
          <cell r="H757" t="str">
            <v>AUXILIAR ADMINISTRATIVO</v>
          </cell>
          <cell r="I757" t="str">
            <v>SECRETARÍA DE EDUCACIÓN</v>
          </cell>
        </row>
        <row r="758">
          <cell r="A758">
            <v>52034390</v>
          </cell>
          <cell r="B758" t="str">
            <v>MARTHA CONSUELO</v>
          </cell>
          <cell r="C758" t="str">
            <v>LOZANO PULIDO</v>
          </cell>
          <cell r="D758" t="str">
            <v>martha.lozano@cundinamarca.gov.co</v>
          </cell>
          <cell r="E758" t="str">
            <v>F</v>
          </cell>
          <cell r="G758" t="str">
            <v>N/A</v>
          </cell>
          <cell r="H758" t="str">
            <v>PROFESIONAL UNIVERSITARIO</v>
          </cell>
          <cell r="I758" t="str">
            <v>SECRETARÍA DE GOBIERNO</v>
          </cell>
        </row>
        <row r="759">
          <cell r="A759">
            <v>3111175</v>
          </cell>
          <cell r="B759" t="str">
            <v>FABIO</v>
          </cell>
          <cell r="C759" t="str">
            <v>LOZANO TORRES</v>
          </cell>
          <cell r="D759" t="str">
            <v>fabio.lozano@cundinamarca.gov.co</v>
          </cell>
          <cell r="E759" t="str">
            <v>M</v>
          </cell>
          <cell r="G759" t="str">
            <v>N/A</v>
          </cell>
          <cell r="H759" t="str">
            <v>ASESOR</v>
          </cell>
          <cell r="I759" t="str">
            <v>SECRETARÍA DE AGRICULTURA Y DESARROLLO RURAL</v>
          </cell>
        </row>
        <row r="760">
          <cell r="A760">
            <v>11296407</v>
          </cell>
          <cell r="B760" t="str">
            <v>LIBORIO</v>
          </cell>
          <cell r="C760" t="str">
            <v>LOZANO VARGAS</v>
          </cell>
          <cell r="D760" t="str">
            <v>liborio.lozano@cundinamarca.gov.co</v>
          </cell>
          <cell r="E760" t="str">
            <v>M</v>
          </cell>
          <cell r="G760" t="str">
            <v>N/A</v>
          </cell>
          <cell r="H760" t="str">
            <v>TECNICO OPERATIVO</v>
          </cell>
          <cell r="I760" t="str">
            <v>SECRETARÍA DE HÁBITAT Y VIVIENDA</v>
          </cell>
        </row>
        <row r="761">
          <cell r="A761">
            <v>39696035</v>
          </cell>
          <cell r="B761" t="str">
            <v>MARIA FERNANDA</v>
          </cell>
          <cell r="C761" t="str">
            <v>LOZANO VARGAS</v>
          </cell>
          <cell r="D761" t="str">
            <v>maria.lozano@cundinamarca.gov.co</v>
          </cell>
          <cell r="E761" t="str">
            <v>F</v>
          </cell>
          <cell r="G761" t="str">
            <v>N/A</v>
          </cell>
          <cell r="H761" t="str">
            <v>TECNICO OPERATIVO</v>
          </cell>
          <cell r="I761" t="str">
            <v>SECRETARÍA DE TRANSPORTE Y MOVILIDAD</v>
          </cell>
        </row>
        <row r="762">
          <cell r="A762">
            <v>11325459</v>
          </cell>
          <cell r="B762" t="str">
            <v>HUGO ARMANDO</v>
          </cell>
          <cell r="C762" t="str">
            <v>LUNA ALVAREZ</v>
          </cell>
          <cell r="D762" t="str">
            <v>hugo.luna@cundinamarca.gov.co</v>
          </cell>
          <cell r="E762" t="str">
            <v>M</v>
          </cell>
          <cell r="G762" t="str">
            <v>N/A</v>
          </cell>
          <cell r="H762" t="str">
            <v>TECNICO OPERATIVO</v>
          </cell>
          <cell r="I762" t="str">
            <v>SECRETARÍA DE HACIENDA</v>
          </cell>
        </row>
        <row r="763">
          <cell r="A763">
            <v>11438812</v>
          </cell>
          <cell r="B763" t="str">
            <v>ISMAEL YESID</v>
          </cell>
          <cell r="C763" t="str">
            <v>LUQUE MARTINEZ</v>
          </cell>
          <cell r="D763" t="str">
            <v>yesid.luque@cundinamarca.gov.co</v>
          </cell>
          <cell r="E763" t="str">
            <v>M</v>
          </cell>
          <cell r="G763" t="str">
            <v>N/A</v>
          </cell>
          <cell r="H763" t="str">
            <v>DIRECTOR TECNICO</v>
          </cell>
          <cell r="I763" t="str">
            <v>SECRETARÍA DE TECNOLOGÍAS DE LA INFORMACIÓN Y LAS COMUNICACIONES</v>
          </cell>
        </row>
        <row r="764">
          <cell r="A764">
            <v>52817234</v>
          </cell>
          <cell r="B764" t="str">
            <v>CLAUDIA MARCELA</v>
          </cell>
          <cell r="C764" t="str">
            <v>MACHADO ACEVEDO</v>
          </cell>
          <cell r="D764" t="str">
            <v>marcela.machado@cundinamarca.gov.co</v>
          </cell>
          <cell r="E764" t="str">
            <v>F</v>
          </cell>
          <cell r="G764" t="str">
            <v>N/A</v>
          </cell>
          <cell r="H764" t="str">
            <v>ASESOR</v>
          </cell>
          <cell r="I764" t="str">
            <v>DESPACHO DEL GOBERNADOR</v>
          </cell>
        </row>
        <row r="765">
          <cell r="A765">
            <v>41767387</v>
          </cell>
          <cell r="B765" t="str">
            <v>LUZ ESTELLA</v>
          </cell>
          <cell r="C765" t="str">
            <v>MACIAS MARIN</v>
          </cell>
          <cell r="D765" t="str">
            <v>stella.macias@cundinamarca.gov.co</v>
          </cell>
          <cell r="E765" t="str">
            <v>F</v>
          </cell>
          <cell r="G765" t="str">
            <v>N/A</v>
          </cell>
          <cell r="H765" t="str">
            <v>TECNICO OPERATIVO</v>
          </cell>
          <cell r="I765" t="str">
            <v>SECRETARÍA DE HACIENDA</v>
          </cell>
        </row>
        <row r="766">
          <cell r="A766">
            <v>1073605121</v>
          </cell>
          <cell r="B766" t="str">
            <v>OSCAR ORLANDO</v>
          </cell>
          <cell r="C766" t="str">
            <v>MAHECHA DIAZ</v>
          </cell>
          <cell r="D766" t="str">
            <v>oscar.mahecha@cundinamarca.gov.co</v>
          </cell>
          <cell r="E766" t="str">
            <v>M</v>
          </cell>
          <cell r="G766" t="str">
            <v>N/A</v>
          </cell>
          <cell r="H766" t="str">
            <v>TECNICO OPERATIVO</v>
          </cell>
          <cell r="I766" t="str">
            <v>SECRETARÍA DE SALUD</v>
          </cell>
        </row>
        <row r="767">
          <cell r="A767">
            <v>52089820</v>
          </cell>
          <cell r="B767" t="str">
            <v>SANDRA LILIANA</v>
          </cell>
          <cell r="C767" t="str">
            <v>MAHECHA HERRERA</v>
          </cell>
          <cell r="D767" t="str">
            <v>sandra.mahecha@cundinamarca.gov.co</v>
          </cell>
          <cell r="E767" t="str">
            <v>F</v>
          </cell>
          <cell r="G767" t="str">
            <v>N/A</v>
          </cell>
          <cell r="H767" t="str">
            <v>GERENTE</v>
          </cell>
          <cell r="I767" t="str">
            <v>SECRETARÍA DE AGRICULTURA Y DESARROLLO RURAL</v>
          </cell>
        </row>
        <row r="768">
          <cell r="A768">
            <v>20427512</v>
          </cell>
          <cell r="B768" t="str">
            <v>MARTHA CECILIA</v>
          </cell>
          <cell r="C768" t="str">
            <v>MAHECHA PLAZAS</v>
          </cell>
          <cell r="D768" t="str">
            <v>martha.mahecha@cundinamarca.gov.co</v>
          </cell>
          <cell r="E768" t="str">
            <v>F</v>
          </cell>
          <cell r="G768" t="str">
            <v>N/A</v>
          </cell>
          <cell r="H768" t="str">
            <v>TECNICO OPERATIVO</v>
          </cell>
          <cell r="I768" t="str">
            <v>SECRETARÍA DE LA FUNCIÓN PÚBLICA</v>
          </cell>
        </row>
        <row r="769">
          <cell r="A769">
            <v>79843891</v>
          </cell>
          <cell r="B769" t="str">
            <v>EDGARDO ANDRES</v>
          </cell>
          <cell r="C769" t="str">
            <v>MALDONADO CORTES</v>
          </cell>
          <cell r="D769" t="str">
            <v>andres.maldonado@cundinamarca.gov.co</v>
          </cell>
          <cell r="E769" t="str">
            <v>M</v>
          </cell>
          <cell r="G769" t="str">
            <v>N/A</v>
          </cell>
          <cell r="H769" t="str">
            <v>ASESOR</v>
          </cell>
          <cell r="I769" t="str">
            <v>DESPACHO DEL GOBERNADOR</v>
          </cell>
        </row>
        <row r="770">
          <cell r="A770">
            <v>1073602695</v>
          </cell>
          <cell r="B770" t="str">
            <v>CINDY PATRICIA</v>
          </cell>
          <cell r="C770" t="str">
            <v>MALDONADO MARTINEZ</v>
          </cell>
          <cell r="D770" t="str">
            <v>cindy.maldonado@cundinamarca.gov.co</v>
          </cell>
          <cell r="E770" t="str">
            <v>F</v>
          </cell>
          <cell r="G770" t="str">
            <v>N/A</v>
          </cell>
          <cell r="H770" t="str">
            <v>TECNICO OPERATIVO</v>
          </cell>
          <cell r="I770" t="str">
            <v>SECRETARÍA DE HACIENDA</v>
          </cell>
        </row>
        <row r="771">
          <cell r="A771">
            <v>39761441</v>
          </cell>
          <cell r="B771" t="str">
            <v>YARITH EMILCE</v>
          </cell>
          <cell r="C771" t="str">
            <v>MALDONADO MATIZ</v>
          </cell>
          <cell r="D771" t="str">
            <v>yarith.maldonado@cundinamarca.gov.co</v>
          </cell>
          <cell r="E771" t="str">
            <v>F</v>
          </cell>
          <cell r="G771" t="str">
            <v>N/A</v>
          </cell>
          <cell r="H771" t="str">
            <v>PROFESIONAL ESPECIALIZADO</v>
          </cell>
          <cell r="I771" t="str">
            <v>SECRETARÍA DE SALUD</v>
          </cell>
        </row>
        <row r="772">
          <cell r="A772">
            <v>41938741</v>
          </cell>
          <cell r="B772" t="str">
            <v>JENNIFER</v>
          </cell>
          <cell r="C772" t="str">
            <v>MANCERA GONZALEZ</v>
          </cell>
          <cell r="D772" t="str">
            <v>jennifer.mancera@cundinamarca.gov.co</v>
          </cell>
          <cell r="E772" t="str">
            <v>F</v>
          </cell>
          <cell r="G772" t="str">
            <v>N/A</v>
          </cell>
          <cell r="H772" t="str">
            <v>JEFE DE OFICINA ASESORA</v>
          </cell>
          <cell r="I772" t="str">
            <v>SECRETARÍA DE EDUCACIÓN</v>
          </cell>
        </row>
        <row r="773">
          <cell r="A773">
            <v>1031163214</v>
          </cell>
          <cell r="B773" t="str">
            <v>JULIANA</v>
          </cell>
          <cell r="C773" t="str">
            <v>MANCERA VILLA</v>
          </cell>
          <cell r="D773" t="str">
            <v>juliana.mancera@cundinamarca.gov.co</v>
          </cell>
          <cell r="E773" t="str">
            <v>F</v>
          </cell>
          <cell r="G773" t="str">
            <v>N/A</v>
          </cell>
          <cell r="H773" t="str">
            <v>TECNICO OPERATIVO</v>
          </cell>
          <cell r="I773" t="str">
            <v>DESPACHO DEL GOBERNADOR</v>
          </cell>
        </row>
        <row r="774">
          <cell r="A774">
            <v>35355169</v>
          </cell>
          <cell r="B774" t="str">
            <v>MARIA PAULA</v>
          </cell>
          <cell r="C774" t="str">
            <v>MANJARRES MORENO</v>
          </cell>
          <cell r="D774" t="str">
            <v>maria.manjarres@cundinamarca.gov.co</v>
          </cell>
          <cell r="E774" t="str">
            <v>F</v>
          </cell>
          <cell r="G774" t="str">
            <v>N/A</v>
          </cell>
          <cell r="H774" t="str">
            <v>PROFESIONAL UNIVERSITARIO</v>
          </cell>
          <cell r="I774" t="str">
            <v>SECRETARÍA DE LA FUNCIÓN PÚBLICA</v>
          </cell>
        </row>
        <row r="775">
          <cell r="A775">
            <v>80774034</v>
          </cell>
          <cell r="B775" t="str">
            <v>JAIRO ALONSO</v>
          </cell>
          <cell r="C775" t="str">
            <v>MANRIQUE CALDERON</v>
          </cell>
          <cell r="D775" t="str">
            <v>JAMANRIQUE@cundinamarca.gov.co</v>
          </cell>
          <cell r="E775" t="str">
            <v>M</v>
          </cell>
          <cell r="G775" t="str">
            <v>N/A</v>
          </cell>
          <cell r="H775" t="str">
            <v>AUXILIAR ADMINISTRATIVO</v>
          </cell>
          <cell r="I775" t="str">
            <v>SECRETARÍA DE EDUCACIÓN</v>
          </cell>
        </row>
        <row r="776">
          <cell r="A776">
            <v>20390693</v>
          </cell>
          <cell r="B776" t="str">
            <v>NOHORA BEATRIZ</v>
          </cell>
          <cell r="C776" t="str">
            <v>MANRIQUE CARRILLO</v>
          </cell>
          <cell r="D776" t="str">
            <v>nohora.manrique@cundinamarca.gov.co</v>
          </cell>
          <cell r="E776" t="str">
            <v>F</v>
          </cell>
          <cell r="G776" t="str">
            <v>N/A</v>
          </cell>
          <cell r="H776" t="str">
            <v>PROFESIONAL UNIVERSITARIO</v>
          </cell>
          <cell r="I776" t="str">
            <v>SECRETARÍA DE DESARROLLO E INCLUSIÓN SOCIAL</v>
          </cell>
        </row>
        <row r="777">
          <cell r="A777">
            <v>91202579</v>
          </cell>
          <cell r="B777" t="str">
            <v>JAIME RENE</v>
          </cell>
          <cell r="C777" t="str">
            <v>MANTILLA CESPEDES</v>
          </cell>
          <cell r="D777" t="str">
            <v>jaime.mantilla@cundinamarca.gov.co</v>
          </cell>
          <cell r="E777" t="str">
            <v>M</v>
          </cell>
          <cell r="G777" t="str">
            <v>N/A</v>
          </cell>
          <cell r="H777" t="str">
            <v>PROFESIONAL ESPECIALIZADO</v>
          </cell>
          <cell r="I777" t="str">
            <v>SECRETARÍA DE HACIENDA</v>
          </cell>
        </row>
        <row r="778">
          <cell r="A778">
            <v>52178850</v>
          </cell>
          <cell r="B778" t="str">
            <v>LILIANA ASTRID</v>
          </cell>
          <cell r="C778" t="str">
            <v>MANTILLA GONZALEZ</v>
          </cell>
          <cell r="D778" t="str">
            <v>liliana.mantilla@cundinamarca.gov.co</v>
          </cell>
          <cell r="E778" t="str">
            <v>F</v>
          </cell>
          <cell r="G778" t="str">
            <v>N/A</v>
          </cell>
          <cell r="H778" t="str">
            <v>PROFESIONAL UNIVERSITARIO</v>
          </cell>
          <cell r="I778" t="str">
            <v>SECRETARÍA DE EDUCACIÓN</v>
          </cell>
        </row>
        <row r="779">
          <cell r="A779">
            <v>51569477</v>
          </cell>
          <cell r="B779" t="str">
            <v>LEONOR</v>
          </cell>
          <cell r="C779" t="str">
            <v>MARCIALES AVENDAÑO</v>
          </cell>
          <cell r="D779" t="str">
            <v>leonor.marciales@cundinamarca.gov.co</v>
          </cell>
          <cell r="E779" t="str">
            <v>F</v>
          </cell>
          <cell r="G779" t="str">
            <v>N/A</v>
          </cell>
          <cell r="H779" t="str">
            <v>PROFESIONAL ESPECIALIZADO</v>
          </cell>
          <cell r="I779" t="str">
            <v>SECRETARÍA DE SALUD</v>
          </cell>
        </row>
        <row r="780">
          <cell r="A780">
            <v>8693019</v>
          </cell>
          <cell r="B780" t="str">
            <v>CARLOS ARTURO</v>
          </cell>
          <cell r="C780" t="str">
            <v>MARIA JULIO</v>
          </cell>
          <cell r="D780" t="str">
            <v>carlos.maria@cundinamarca.gov.co</v>
          </cell>
          <cell r="E780" t="str">
            <v>M</v>
          </cell>
          <cell r="G780" t="str">
            <v>N/A</v>
          </cell>
          <cell r="H780" t="str">
            <v>DIRECTOR OPERATIVO</v>
          </cell>
          <cell r="I780" t="str">
            <v>SECRETARÍA DE SALUD</v>
          </cell>
        </row>
        <row r="781">
          <cell r="A781">
            <v>79716630</v>
          </cell>
          <cell r="B781" t="str">
            <v>GIOVANNI</v>
          </cell>
          <cell r="C781" t="str">
            <v>MARIÑO OSPINA</v>
          </cell>
          <cell r="D781" t="str">
            <v>giovanni.marino@cundinamarca.gov.co</v>
          </cell>
          <cell r="E781" t="str">
            <v>M</v>
          </cell>
          <cell r="G781" t="str">
            <v>N/A</v>
          </cell>
          <cell r="H781" t="str">
            <v>AUXILIAR ADMINISTRATIVO</v>
          </cell>
          <cell r="I781" t="str">
            <v>DESPACHO DEL GOBERNADOR</v>
          </cell>
        </row>
        <row r="782">
          <cell r="A782">
            <v>3176654</v>
          </cell>
          <cell r="B782" t="str">
            <v>RAFAEL ENRIQUE</v>
          </cell>
          <cell r="C782" t="str">
            <v>MARIÑO SANDOVAL</v>
          </cell>
          <cell r="D782" t="str">
            <v>rafael.marino@cundinamarca.gov.co</v>
          </cell>
          <cell r="E782" t="str">
            <v>M</v>
          </cell>
          <cell r="G782" t="str">
            <v>N/A</v>
          </cell>
          <cell r="H782" t="str">
            <v>SUBDIRECTOR TECNICO</v>
          </cell>
          <cell r="I782" t="str">
            <v>SECRETARÍA DE HACIENDA</v>
          </cell>
        </row>
        <row r="783">
          <cell r="A783">
            <v>1127912141</v>
          </cell>
          <cell r="B783" t="str">
            <v>LIVIA VICTORIA</v>
          </cell>
          <cell r="C783" t="str">
            <v>MARQUEZ BLANCO</v>
          </cell>
          <cell r="D783" t="str">
            <v>victoria.marquez@cundinamarca.gov.co</v>
          </cell>
          <cell r="E783" t="str">
            <v>F</v>
          </cell>
          <cell r="G783" t="str">
            <v>N/A</v>
          </cell>
          <cell r="H783" t="str">
            <v>AUXILIAR ADMINISTRATIVO</v>
          </cell>
          <cell r="I783" t="str">
            <v>SECRETARÍA DE HACIENDA</v>
          </cell>
        </row>
        <row r="784">
          <cell r="A784">
            <v>1076658699</v>
          </cell>
          <cell r="B784" t="str">
            <v>LAURA CATALINA</v>
          </cell>
          <cell r="C784" t="str">
            <v>MARQUEZ MONTAÑO</v>
          </cell>
          <cell r="D784" t="str">
            <v>laura.marquez@cundinamarca.gov.co</v>
          </cell>
          <cell r="E784" t="str">
            <v>F</v>
          </cell>
          <cell r="G784" t="str">
            <v>N/A</v>
          </cell>
          <cell r="H784" t="str">
            <v>SECRETARIO EJECUTIVO</v>
          </cell>
          <cell r="I784" t="str">
            <v>SECRETARÍA DE HACIENDA</v>
          </cell>
        </row>
        <row r="785">
          <cell r="A785">
            <v>1032449876</v>
          </cell>
          <cell r="B785" t="str">
            <v>LINA MARIA</v>
          </cell>
          <cell r="C785" t="str">
            <v>MARROQUIN DIAZ</v>
          </cell>
          <cell r="D785" t="str">
            <v>lina.marroquin@cundinamarca.gov.co</v>
          </cell>
          <cell r="E785" t="str">
            <v>F</v>
          </cell>
          <cell r="G785" t="str">
            <v>N/A</v>
          </cell>
          <cell r="H785" t="str">
            <v>TECNICO OPERATIVO</v>
          </cell>
          <cell r="I785" t="str">
            <v>SECRETARÍA DE LA FUNCIÓN PÚBLICA</v>
          </cell>
        </row>
        <row r="786">
          <cell r="A786">
            <v>52840787</v>
          </cell>
          <cell r="B786" t="str">
            <v>AURA GISELLE</v>
          </cell>
          <cell r="C786" t="str">
            <v>MARROQUIN LINARES</v>
          </cell>
          <cell r="D786" t="str">
            <v>aura.marroquin@cundinamarca.gov.co</v>
          </cell>
          <cell r="E786" t="str">
            <v>F</v>
          </cell>
          <cell r="G786" t="str">
            <v>N/A</v>
          </cell>
          <cell r="H786" t="str">
            <v>PROFESIONAL UNIVERSITARIO</v>
          </cell>
          <cell r="I786" t="str">
            <v>SECRETARÍA DE SALUD</v>
          </cell>
        </row>
        <row r="787">
          <cell r="A787">
            <v>51638123</v>
          </cell>
          <cell r="B787" t="str">
            <v>NELLY DE JESUS</v>
          </cell>
          <cell r="C787" t="str">
            <v>MARTA GAVIRIA</v>
          </cell>
          <cell r="D787" t="str">
            <v>nelly.marta@cundinamarca.gov.co</v>
          </cell>
          <cell r="E787" t="str">
            <v>F</v>
          </cell>
          <cell r="G787" t="str">
            <v>N/A</v>
          </cell>
          <cell r="H787" t="str">
            <v>PROFESIONAL UNIVERSITARIO</v>
          </cell>
          <cell r="I787" t="str">
            <v>SECRETARÍA GENERAL</v>
          </cell>
        </row>
        <row r="788">
          <cell r="A788">
            <v>14235802</v>
          </cell>
          <cell r="B788" t="str">
            <v>NODIER</v>
          </cell>
          <cell r="C788" t="str">
            <v>MARTIN FERRO</v>
          </cell>
          <cell r="D788" t="str">
            <v>nodier.fierro@cundinamarca.gov.co</v>
          </cell>
          <cell r="E788" t="str">
            <v>M</v>
          </cell>
          <cell r="G788" t="str">
            <v>N/A</v>
          </cell>
          <cell r="H788" t="str">
            <v>GERENTE</v>
          </cell>
          <cell r="I788" t="str">
            <v>SECRETARÍA DE SALUD</v>
          </cell>
        </row>
        <row r="789">
          <cell r="A789">
            <v>52358485</v>
          </cell>
          <cell r="B789" t="str">
            <v>GUINNA PAOLA</v>
          </cell>
          <cell r="C789" t="str">
            <v>MARTIN GUTIERREZ</v>
          </cell>
          <cell r="D789" t="str">
            <v>paola.martin@cundinamarca.gov.co</v>
          </cell>
          <cell r="E789" t="str">
            <v>F</v>
          </cell>
          <cell r="G789" t="str">
            <v>N/A</v>
          </cell>
          <cell r="H789" t="str">
            <v>TECNICO OPERATIVO</v>
          </cell>
          <cell r="I789" t="str">
            <v>SECRETARÍA DE HACIENDA</v>
          </cell>
        </row>
        <row r="790">
          <cell r="A790">
            <v>21003771</v>
          </cell>
          <cell r="B790" t="str">
            <v>MARIA ANTONIA</v>
          </cell>
          <cell r="C790" t="str">
            <v>MARTIN MATEUS</v>
          </cell>
          <cell r="D790" t="str">
            <v>maria.martin@cundinamarca.gov.co</v>
          </cell>
          <cell r="E790" t="str">
            <v>F</v>
          </cell>
          <cell r="G790" t="str">
            <v>N/A</v>
          </cell>
          <cell r="H790" t="str">
            <v>TECNICO OPERATIVO</v>
          </cell>
          <cell r="I790" t="str">
            <v>SECRETARÍA DE EDUCACIÓN</v>
          </cell>
        </row>
        <row r="791">
          <cell r="A791">
            <v>80100768</v>
          </cell>
          <cell r="B791" t="str">
            <v>ALVARO HARVEY</v>
          </cell>
          <cell r="C791" t="str">
            <v>MARTIN PEÑUELA</v>
          </cell>
          <cell r="D791" t="str">
            <v>alvaro.martin@cundinamarca.gov.co</v>
          </cell>
          <cell r="E791" t="str">
            <v>M</v>
          </cell>
          <cell r="G791" t="str">
            <v>N/A</v>
          </cell>
          <cell r="H791" t="str">
            <v>PROFESIONAL UNIVERSITARIO</v>
          </cell>
          <cell r="I791" t="str">
            <v>SECRETARÍA DE HÁBITAT Y VIVIENDA</v>
          </cell>
        </row>
        <row r="792">
          <cell r="A792">
            <v>39552240</v>
          </cell>
          <cell r="B792" t="str">
            <v>MYRIAM ESPERANZA</v>
          </cell>
          <cell r="C792" t="str">
            <v>MARTINEZ ACOSTA</v>
          </cell>
          <cell r="D792" t="str">
            <v>esperanza.martinez@cundinamarca.gov.co</v>
          </cell>
          <cell r="E792" t="str">
            <v>F</v>
          </cell>
          <cell r="G792" t="str">
            <v>N/A</v>
          </cell>
          <cell r="H792" t="str">
            <v>PROFESIONAL ESPECIALIZADO</v>
          </cell>
          <cell r="I792" t="str">
            <v>SECRETARÍA DE SALUD</v>
          </cell>
        </row>
        <row r="793">
          <cell r="A793">
            <v>51660638</v>
          </cell>
          <cell r="B793" t="str">
            <v>LUZ MARY</v>
          </cell>
          <cell r="C793" t="str">
            <v>MARTINEZ AGUDELO</v>
          </cell>
          <cell r="D793" t="str">
            <v>luz.martinez@cundinamarca.gov.co</v>
          </cell>
          <cell r="E793" t="str">
            <v>F</v>
          </cell>
          <cell r="G793" t="str">
            <v>N/A</v>
          </cell>
          <cell r="H793" t="str">
            <v>SECRETARIO EJECUTIVO</v>
          </cell>
          <cell r="I793" t="str">
            <v>SECRETARÍA DE SALUD</v>
          </cell>
        </row>
        <row r="794">
          <cell r="A794">
            <v>3250506</v>
          </cell>
          <cell r="B794" t="str">
            <v>LUIS CRESCENCIO</v>
          </cell>
          <cell r="C794" t="str">
            <v>MARTINEZ ALDANA</v>
          </cell>
          <cell r="D794" t="str">
            <v>crescencio.martinez@cundinamarca.gov.co</v>
          </cell>
          <cell r="E794" t="str">
            <v>M</v>
          </cell>
          <cell r="G794" t="str">
            <v>N/A</v>
          </cell>
          <cell r="H794" t="str">
            <v>PROFESIONAL ESPECIALIZADO</v>
          </cell>
          <cell r="I794" t="str">
            <v>SECRETARÍA DE PLANEACIÓN</v>
          </cell>
        </row>
        <row r="795">
          <cell r="A795">
            <v>3057157</v>
          </cell>
          <cell r="B795" t="str">
            <v>EDWARD</v>
          </cell>
          <cell r="C795" t="str">
            <v>MARTINEZ AVENDAÑO</v>
          </cell>
          <cell r="D795" t="str">
            <v>edward.martinez@cundinamarca.gov.co</v>
          </cell>
          <cell r="E795" t="str">
            <v>M</v>
          </cell>
          <cell r="G795" t="str">
            <v>N/A</v>
          </cell>
          <cell r="H795" t="str">
            <v>ASESOR</v>
          </cell>
          <cell r="I795" t="str">
            <v>SECRETARÍA DE SALUD</v>
          </cell>
        </row>
        <row r="796">
          <cell r="A796">
            <v>20647851</v>
          </cell>
          <cell r="B796" t="str">
            <v>MARIA  ERNESTINA</v>
          </cell>
          <cell r="C796" t="str">
            <v>MARTINEZ AVENDAÑO</v>
          </cell>
          <cell r="D796" t="str">
            <v>memartineza@cundinamarca.gov.co</v>
          </cell>
          <cell r="E796" t="str">
            <v>F</v>
          </cell>
          <cell r="G796" t="str">
            <v>N/A</v>
          </cell>
          <cell r="H796" t="str">
            <v>AUXILIAR ADMINISTRATIVO</v>
          </cell>
          <cell r="I796" t="str">
            <v>SECRETARÍA DE EDUCACIÓN</v>
          </cell>
        </row>
        <row r="797">
          <cell r="A797">
            <v>79741216</v>
          </cell>
          <cell r="B797" t="str">
            <v>OMAR MISAEL</v>
          </cell>
          <cell r="C797" t="str">
            <v>MARTINEZ BELTRAN</v>
          </cell>
          <cell r="D797" t="str">
            <v>omar.martinez@cundinamarca.gov.co</v>
          </cell>
          <cell r="E797" t="str">
            <v>M</v>
          </cell>
          <cell r="G797" t="str">
            <v>N/A</v>
          </cell>
          <cell r="H797" t="str">
            <v>PROFESIONAL UNIVERSITARIO</v>
          </cell>
          <cell r="I797" t="str">
            <v>SECRETARÍA DE SALUD</v>
          </cell>
        </row>
        <row r="798">
          <cell r="A798">
            <v>1069722214</v>
          </cell>
          <cell r="B798" t="str">
            <v>WILSON ARLEY</v>
          </cell>
          <cell r="C798" t="str">
            <v>MARTINEZ BELTRAN</v>
          </cell>
          <cell r="D798" t="str">
            <v>wilson.martinez@cundinamarca.gov.co</v>
          </cell>
          <cell r="E798" t="str">
            <v>M</v>
          </cell>
          <cell r="G798" t="str">
            <v>N/A</v>
          </cell>
          <cell r="H798" t="str">
            <v>TECNICO OPERATIVO</v>
          </cell>
          <cell r="I798" t="str">
            <v>SECRETARÍA DE LA FUNCIÓN PÚBLICA</v>
          </cell>
        </row>
        <row r="799">
          <cell r="A799">
            <v>79307316</v>
          </cell>
          <cell r="B799" t="str">
            <v>CARLOS GILBERTO</v>
          </cell>
          <cell r="C799" t="str">
            <v>MARTINEZ BOLIVAR</v>
          </cell>
          <cell r="D799" t="str">
            <v>carlos.martinez@cundinamarca.gov.co</v>
          </cell>
          <cell r="E799" t="str">
            <v>M</v>
          </cell>
          <cell r="G799" t="str">
            <v>N/A</v>
          </cell>
          <cell r="H799" t="str">
            <v>PROFESIONAL UNIVERSITARIO</v>
          </cell>
          <cell r="I799" t="str">
            <v>SECRETARÍA DE TRANSPORTE Y MOVILIDAD</v>
          </cell>
        </row>
        <row r="800">
          <cell r="A800">
            <v>51855433</v>
          </cell>
          <cell r="B800" t="str">
            <v>ELSI HELENA</v>
          </cell>
          <cell r="C800" t="str">
            <v>MARTINEZ BUSTAMANTE</v>
          </cell>
          <cell r="D800" t="str">
            <v>elsy.martinez@cundinamarca.gov.co</v>
          </cell>
          <cell r="E800" t="str">
            <v>F</v>
          </cell>
          <cell r="G800" t="str">
            <v>N/A</v>
          </cell>
          <cell r="H800" t="str">
            <v>PROFESIONAL ESPECIALIZADO</v>
          </cell>
          <cell r="I800" t="str">
            <v>SECRETARÍA DE TECNOLOGÍAS DE LA INFORMACIÓN Y LAS COMUNICACIONES</v>
          </cell>
        </row>
        <row r="801">
          <cell r="A801">
            <v>5899967</v>
          </cell>
          <cell r="B801" t="str">
            <v>JAIRO</v>
          </cell>
          <cell r="C801" t="str">
            <v>MARTINEZ CRUZ</v>
          </cell>
          <cell r="D801" t="str">
            <v>jairo.martinezcruz@cundinamarca.gov.co</v>
          </cell>
          <cell r="E801" t="str">
            <v>M</v>
          </cell>
          <cell r="G801" t="str">
            <v>N/A</v>
          </cell>
          <cell r="H801" t="str">
            <v>SECRETARIO DE DESPACHO</v>
          </cell>
          <cell r="I801" t="str">
            <v>SECRETARÍA DE GOBIERNO</v>
          </cell>
        </row>
        <row r="802">
          <cell r="A802">
            <v>1030576342</v>
          </cell>
          <cell r="B802" t="str">
            <v>JULIETH ALEXANDRA</v>
          </cell>
          <cell r="C802" t="str">
            <v>MARTINEZ GOMEZ</v>
          </cell>
          <cell r="D802" t="str">
            <v>julieth.martinez@cundinamarca.gov.co</v>
          </cell>
          <cell r="E802" t="str">
            <v>F</v>
          </cell>
          <cell r="G802" t="str">
            <v>N/A</v>
          </cell>
          <cell r="H802" t="str">
            <v>PROFESIONAL UNIVERSITARIO</v>
          </cell>
          <cell r="I802" t="str">
            <v>SECRETARÍA DE EDUCACIÓN</v>
          </cell>
        </row>
        <row r="803">
          <cell r="A803">
            <v>35426504</v>
          </cell>
          <cell r="B803" t="str">
            <v>DIANA MILENA</v>
          </cell>
          <cell r="C803" t="str">
            <v>MARTINEZ HERNANDEZ</v>
          </cell>
          <cell r="D803" t="str">
            <v>dianamilena.martinez@cundinamarca.gov.co</v>
          </cell>
          <cell r="E803" t="str">
            <v>F</v>
          </cell>
          <cell r="G803" t="str">
            <v>N/A</v>
          </cell>
          <cell r="H803" t="str">
            <v>PROFESIONAL UNIVERSITARIO</v>
          </cell>
          <cell r="I803" t="str">
            <v>SECRETARÍA DE EDUCACIÓN</v>
          </cell>
        </row>
        <row r="804">
          <cell r="A804">
            <v>20729744</v>
          </cell>
          <cell r="B804" t="str">
            <v>DANEYI</v>
          </cell>
          <cell r="C804" t="str">
            <v>MARTINEZ HERRERA</v>
          </cell>
          <cell r="D804" t="str">
            <v>daneyi.martinez@cundinamarca.gov.co</v>
          </cell>
          <cell r="E804" t="str">
            <v>F</v>
          </cell>
          <cell r="G804" t="str">
            <v>N/A</v>
          </cell>
          <cell r="H804" t="str">
            <v>AUXILIAR ADMINISTRATIVO</v>
          </cell>
          <cell r="I804" t="str">
            <v>SECRETARÍA GENERAL</v>
          </cell>
        </row>
        <row r="805">
          <cell r="A805">
            <v>1032391859</v>
          </cell>
          <cell r="B805" t="str">
            <v>JIMMY CAMILO</v>
          </cell>
          <cell r="C805" t="str">
            <v>MARTINEZ MOLINA</v>
          </cell>
          <cell r="D805" t="str">
            <v>jimmy.martinez@cundinamarca.gov.co</v>
          </cell>
          <cell r="E805" t="str">
            <v>M</v>
          </cell>
          <cell r="G805" t="str">
            <v>N/A</v>
          </cell>
          <cell r="H805" t="str">
            <v>AUXILIAR ADMINISTRATIVO</v>
          </cell>
          <cell r="I805" t="str">
            <v>SECRETARÍA DE CIENCIA, TECNOLOGÍA E INNOVACIÓN</v>
          </cell>
        </row>
        <row r="806">
          <cell r="A806">
            <v>79163279</v>
          </cell>
          <cell r="B806" t="str">
            <v>JUAN JOSE</v>
          </cell>
          <cell r="C806" t="str">
            <v>MARTINEZ NARANJO</v>
          </cell>
          <cell r="D806" t="str">
            <v>juanjose.martinez@cundinamarca.gov.co</v>
          </cell>
          <cell r="E806" t="str">
            <v>M</v>
          </cell>
          <cell r="G806" t="str">
            <v>N/A</v>
          </cell>
          <cell r="H806" t="str">
            <v>TECNICO OPERATIVO</v>
          </cell>
          <cell r="I806" t="str">
            <v>SECRETARÍA DE HACIENDA</v>
          </cell>
        </row>
        <row r="807">
          <cell r="A807">
            <v>80310294</v>
          </cell>
          <cell r="B807" t="str">
            <v>JOSE RAUL</v>
          </cell>
          <cell r="C807" t="str">
            <v>MARTINEZ NIÑO</v>
          </cell>
          <cell r="D807" t="str">
            <v>joseraul.martinez@cundinamarca.gov.co</v>
          </cell>
          <cell r="E807" t="str">
            <v>M</v>
          </cell>
          <cell r="G807" t="str">
            <v>N/A</v>
          </cell>
          <cell r="H807" t="str">
            <v>PROFESIONAL UNIVERSITARIO</v>
          </cell>
          <cell r="I807" t="str">
            <v>SECRETARÍA DE EDUCACIÓN</v>
          </cell>
        </row>
        <row r="808">
          <cell r="A808">
            <v>1022323357</v>
          </cell>
          <cell r="B808" t="str">
            <v>ANDRES CAMILO</v>
          </cell>
          <cell r="C808" t="str">
            <v>MARTINEZ RINCON</v>
          </cell>
          <cell r="D808" t="str">
            <v>andrescamilo.martinez@cundinamarca.gov.co</v>
          </cell>
          <cell r="E808" t="str">
            <v>M</v>
          </cell>
          <cell r="G808" t="str">
            <v>N/A</v>
          </cell>
          <cell r="H808" t="str">
            <v>PROFESIONAL UNIVERSITARIO</v>
          </cell>
          <cell r="I808" t="str">
            <v>SECRETARÍA DE SALUD</v>
          </cell>
        </row>
        <row r="809">
          <cell r="A809">
            <v>1032430904</v>
          </cell>
          <cell r="B809" t="str">
            <v>ANGELICA JAZMIN</v>
          </cell>
          <cell r="C809" t="str">
            <v>MARTINEZ RINCON</v>
          </cell>
          <cell r="D809" t="str">
            <v>angelicajazmin.martinez@cundinamarca.gov.co</v>
          </cell>
          <cell r="E809" t="str">
            <v>F</v>
          </cell>
          <cell r="G809" t="str">
            <v>N/A</v>
          </cell>
          <cell r="H809" t="str">
            <v>TECNICO OPERATIVO</v>
          </cell>
          <cell r="I809" t="str">
            <v>SECRETARÍA DE HACIENDA</v>
          </cell>
        </row>
        <row r="810">
          <cell r="A810">
            <v>3033632</v>
          </cell>
          <cell r="B810" t="str">
            <v>HERNAN HUMBERTO</v>
          </cell>
          <cell r="C810" t="str">
            <v>MARTINEZ ROJAS</v>
          </cell>
          <cell r="D810" t="str">
            <v>hernan.martinez@cundinamarca.gov.co</v>
          </cell>
          <cell r="E810" t="str">
            <v>M</v>
          </cell>
          <cell r="G810" t="str">
            <v>N/A</v>
          </cell>
          <cell r="H810" t="str">
            <v>CONDUCTOR MECANICO</v>
          </cell>
          <cell r="I810" t="str">
            <v>SECRETARÍA DE HACIENDA</v>
          </cell>
        </row>
        <row r="811">
          <cell r="A811">
            <v>82393386</v>
          </cell>
          <cell r="B811" t="str">
            <v>JHADIR GILBERTO</v>
          </cell>
          <cell r="C811" t="str">
            <v>MARTINEZ ROJAS</v>
          </cell>
          <cell r="D811" t="str">
            <v>jhadir.martinez@cundinamarca.gov.co</v>
          </cell>
          <cell r="E811" t="str">
            <v>M</v>
          </cell>
          <cell r="G811" t="str">
            <v>N/A</v>
          </cell>
          <cell r="H811" t="str">
            <v>ASESOR</v>
          </cell>
          <cell r="I811" t="str">
            <v>SECRETARÍA DE DESARROLLO E INCLUSIÓN SOCIAL</v>
          </cell>
        </row>
        <row r="812">
          <cell r="A812">
            <v>52182587</v>
          </cell>
          <cell r="B812" t="str">
            <v>SANDRA PATRICIA</v>
          </cell>
          <cell r="C812" t="str">
            <v>MARTINEZ RUIZ</v>
          </cell>
          <cell r="D812" t="str">
            <v>sandra.martinez@cundinamarca.gov.co</v>
          </cell>
          <cell r="E812" t="str">
            <v>F</v>
          </cell>
          <cell r="G812" t="str">
            <v>N/A</v>
          </cell>
          <cell r="H812" t="str">
            <v>PROFESIONAL ESPECIALIZADO</v>
          </cell>
          <cell r="I812" t="str">
            <v>SECRETARÍA DE SALUD</v>
          </cell>
        </row>
        <row r="813">
          <cell r="A813">
            <v>39758185</v>
          </cell>
          <cell r="B813" t="str">
            <v>MARISOL</v>
          </cell>
          <cell r="C813" t="str">
            <v>MARTINEZ TRIANA</v>
          </cell>
          <cell r="D813" t="str">
            <v>marisol.martinez@cundinamarca.gov.co</v>
          </cell>
          <cell r="E813" t="str">
            <v>F</v>
          </cell>
          <cell r="G813" t="str">
            <v>N/A</v>
          </cell>
          <cell r="H813" t="str">
            <v>SECRETARIO EJECUTIVO</v>
          </cell>
          <cell r="I813" t="str">
            <v>SECRETARÍA DE TRANSPORTE Y MOVILIDAD</v>
          </cell>
        </row>
        <row r="814">
          <cell r="A814">
            <v>3017301</v>
          </cell>
          <cell r="B814" t="str">
            <v>GILBERTH ANILIO</v>
          </cell>
          <cell r="C814" t="str">
            <v>MARTINEZ VARELA</v>
          </cell>
          <cell r="D814" t="str">
            <v>gilbert.martinez@cundinamarca.gov.co</v>
          </cell>
          <cell r="E814" t="str">
            <v>M</v>
          </cell>
          <cell r="G814" t="str">
            <v>N/A</v>
          </cell>
          <cell r="H814" t="str">
            <v>PROFESIONAL UNIVERSITARIO</v>
          </cell>
          <cell r="I814" t="str">
            <v>SECRETARÍA DE PLANEACIÓN</v>
          </cell>
        </row>
        <row r="815">
          <cell r="A815">
            <v>51643919</v>
          </cell>
          <cell r="B815" t="str">
            <v>MARTHA EMILIA</v>
          </cell>
          <cell r="C815" t="str">
            <v>MARTINEZ ZAMORA</v>
          </cell>
          <cell r="D815" t="str">
            <v>martha.martinez@cundinamarca.gov.co</v>
          </cell>
          <cell r="E815" t="str">
            <v>F</v>
          </cell>
          <cell r="G815" t="str">
            <v>N/A</v>
          </cell>
          <cell r="H815" t="str">
            <v>PROFESIONAL UNIVERSITARIO</v>
          </cell>
          <cell r="I815" t="str">
            <v>SECRETARÍA DE SALUD</v>
          </cell>
        </row>
        <row r="816">
          <cell r="A816">
            <v>79860626</v>
          </cell>
          <cell r="B816" t="str">
            <v>HECTOR OSWALDO</v>
          </cell>
          <cell r="C816" t="str">
            <v>MATIZ BELTRAN</v>
          </cell>
          <cell r="D816" t="str">
            <v>hector.matiz@cundinamarca.gov.co</v>
          </cell>
          <cell r="E816" t="str">
            <v>M</v>
          </cell>
          <cell r="G816" t="str">
            <v>N/A</v>
          </cell>
          <cell r="H816" t="str">
            <v>CONDUCTOR MECANICO</v>
          </cell>
          <cell r="I816" t="str">
            <v>DESPACHO DEL GOBERNADOR</v>
          </cell>
        </row>
        <row r="817">
          <cell r="A817">
            <v>52523610</v>
          </cell>
          <cell r="B817" t="str">
            <v>MONICA ESPERANZA</v>
          </cell>
          <cell r="C817" t="str">
            <v>MATIZ CELIS</v>
          </cell>
          <cell r="D817" t="str">
            <v>monica.matiz@cundinamarca.gov.co</v>
          </cell>
          <cell r="E817" t="str">
            <v>F</v>
          </cell>
          <cell r="G817" t="str">
            <v>N/A</v>
          </cell>
          <cell r="H817" t="str">
            <v>TECNICO OPERATIVO</v>
          </cell>
          <cell r="I817" t="str">
            <v>SECRETARÍA DE HACIENDA</v>
          </cell>
        </row>
        <row r="818">
          <cell r="A818">
            <v>79164214</v>
          </cell>
          <cell r="B818" t="str">
            <v>GERMAN AUGUSTO</v>
          </cell>
          <cell r="C818" t="str">
            <v>MATIZ GUZMAN</v>
          </cell>
          <cell r="D818" t="str">
            <v>german.matiz@cundinamarca.gov.co</v>
          </cell>
          <cell r="E818" t="str">
            <v>M</v>
          </cell>
          <cell r="G818" t="str">
            <v>N/A</v>
          </cell>
          <cell r="H818" t="str">
            <v>SECRETARIO EJECUTIVO</v>
          </cell>
          <cell r="I818" t="str">
            <v>SECRETARÍA DE EDUCACIÓN</v>
          </cell>
        </row>
        <row r="819">
          <cell r="A819">
            <v>11428640</v>
          </cell>
          <cell r="B819" t="str">
            <v>JAIME</v>
          </cell>
          <cell r="C819" t="str">
            <v>MATIZ OVALLE</v>
          </cell>
          <cell r="D819" t="str">
            <v>jaime.matiz@cundinamarca.gov.co</v>
          </cell>
          <cell r="E819" t="str">
            <v>M</v>
          </cell>
          <cell r="G819" t="str">
            <v>N/A</v>
          </cell>
          <cell r="H819" t="str">
            <v>PROFESIONAL ESPECIALIZADO</v>
          </cell>
          <cell r="I819" t="str">
            <v>DESPACHO DEL GOBERNADOR</v>
          </cell>
        </row>
        <row r="820">
          <cell r="A820">
            <v>1076656897</v>
          </cell>
          <cell r="B820" t="str">
            <v>WILDER ALEXANDER</v>
          </cell>
          <cell r="C820" t="str">
            <v>MATIZ RINCON</v>
          </cell>
          <cell r="D820" t="str">
            <v>wilder.matiz@cundinamarca.gov.co</v>
          </cell>
          <cell r="E820" t="str">
            <v>M</v>
          </cell>
          <cell r="G820" t="str">
            <v>N/A</v>
          </cell>
          <cell r="H820" t="str">
            <v>TECNICO OPERATIVO</v>
          </cell>
          <cell r="I820" t="str">
            <v>SECRETARÍA DE GOBIERNO</v>
          </cell>
        </row>
        <row r="821">
          <cell r="A821">
            <v>79760815</v>
          </cell>
          <cell r="B821" t="str">
            <v>JORGE ALBERTO</v>
          </cell>
          <cell r="C821" t="str">
            <v>MATULEVICH PELAEZ</v>
          </cell>
          <cell r="D821" t="str">
            <v>Jorge.Matulevich@cundinamarca.gov.co</v>
          </cell>
          <cell r="E821" t="str">
            <v>M</v>
          </cell>
          <cell r="G821" t="str">
            <v>N/A</v>
          </cell>
          <cell r="H821" t="str">
            <v>PROFESIONAL UNIVERSITARIO</v>
          </cell>
          <cell r="I821" t="str">
            <v>SECRETARÍA DE EDUCACIÓN</v>
          </cell>
        </row>
        <row r="822">
          <cell r="A822">
            <v>1069257992</v>
          </cell>
          <cell r="B822" t="str">
            <v>LINA YURLEYT</v>
          </cell>
          <cell r="C822" t="str">
            <v>MAYORGA CONTRERAS</v>
          </cell>
          <cell r="D822" t="str">
            <v>lina.mayorga@cundinamarca.gov.co</v>
          </cell>
          <cell r="E822" t="str">
            <v>F</v>
          </cell>
          <cell r="G822" t="str">
            <v>N/A</v>
          </cell>
          <cell r="H822" t="str">
            <v>ASESOR</v>
          </cell>
          <cell r="I822" t="str">
            <v>SECRETARÍA DE COMPETITIVIDAD Y DESARROLLO ECONÓMICO</v>
          </cell>
        </row>
        <row r="823">
          <cell r="A823">
            <v>79329619</v>
          </cell>
          <cell r="B823" t="str">
            <v>EDGAR EXCELINO</v>
          </cell>
          <cell r="C823" t="str">
            <v>MAYORGA ESPINOSA</v>
          </cell>
          <cell r="D823" t="str">
            <v>edgarexcelino.mayorga@cundinamarca.gov.co</v>
          </cell>
          <cell r="E823" t="str">
            <v>M</v>
          </cell>
          <cell r="G823" t="str">
            <v>N/A</v>
          </cell>
          <cell r="H823" t="str">
            <v>DIRECTOR OPERATIVO</v>
          </cell>
          <cell r="I823" t="str">
            <v>SECRETARÍA DE EDUCACIÓN</v>
          </cell>
        </row>
        <row r="824">
          <cell r="A824">
            <v>3233316</v>
          </cell>
          <cell r="B824" t="str">
            <v>JOSE GABRIEL</v>
          </cell>
          <cell r="C824" t="str">
            <v>MEDINA BRAVO</v>
          </cell>
          <cell r="D824" t="str">
            <v>jose.medina@cundinamarca.gov.co</v>
          </cell>
          <cell r="E824" t="str">
            <v>M</v>
          </cell>
          <cell r="G824" t="str">
            <v>N/A</v>
          </cell>
          <cell r="H824" t="str">
            <v>DIRECTOR OPERATIVO</v>
          </cell>
          <cell r="I824" t="str">
            <v>SECRETARÍA GENERAL</v>
          </cell>
        </row>
        <row r="825">
          <cell r="A825">
            <v>3109287</v>
          </cell>
          <cell r="B825" t="str">
            <v>CARLOS ALFREDO</v>
          </cell>
          <cell r="C825" t="str">
            <v>MEDINA CHIMBI</v>
          </cell>
          <cell r="D825" t="str">
            <v>carlos.medina@cundinamarca.gov.co</v>
          </cell>
          <cell r="E825" t="str">
            <v>M</v>
          </cell>
          <cell r="G825" t="str">
            <v>N/A</v>
          </cell>
          <cell r="H825" t="str">
            <v>TECNICO OPERATIVO</v>
          </cell>
          <cell r="I825" t="str">
            <v>SECRETARÍA DE HACIENDA</v>
          </cell>
        </row>
        <row r="826">
          <cell r="A826">
            <v>79702424</v>
          </cell>
          <cell r="B826" t="str">
            <v>JUAN CARLOS</v>
          </cell>
          <cell r="C826" t="str">
            <v>MEDINA LOPEZ</v>
          </cell>
          <cell r="D826" t="str">
            <v>juan.medina@cundinamarca.gov.co</v>
          </cell>
          <cell r="E826" t="str">
            <v>M</v>
          </cell>
          <cell r="G826" t="str">
            <v>N/A</v>
          </cell>
          <cell r="H826" t="str">
            <v>PROFESIONAL UNIVERSITARIO</v>
          </cell>
          <cell r="I826" t="str">
            <v>SECRETARÍA DE EDUCACIÓN</v>
          </cell>
        </row>
        <row r="827">
          <cell r="A827">
            <v>20863879</v>
          </cell>
          <cell r="B827" t="str">
            <v>NILCE CAROLINA</v>
          </cell>
          <cell r="C827" t="str">
            <v>MEDINA MEDINA</v>
          </cell>
          <cell r="D827" t="str">
            <v>nilce.medina@cundinamarca.gov.co</v>
          </cell>
          <cell r="E827" t="str">
            <v>F</v>
          </cell>
          <cell r="G827" t="str">
            <v>N/A</v>
          </cell>
          <cell r="H827" t="str">
            <v>PROFESIONAL ESPECIALIZADO</v>
          </cell>
          <cell r="I827" t="str">
            <v>DESPACHO DEL GOBERNADOR</v>
          </cell>
        </row>
        <row r="828">
          <cell r="A828">
            <v>51707342</v>
          </cell>
          <cell r="B828" t="str">
            <v>MARGARETH</v>
          </cell>
          <cell r="C828" t="str">
            <v>MEDINA TOVAR</v>
          </cell>
          <cell r="D828" t="str">
            <v>margareth.medina@cundinamarca.gov.co</v>
          </cell>
          <cell r="E828" t="str">
            <v>F</v>
          </cell>
          <cell r="G828" t="str">
            <v>N/A</v>
          </cell>
          <cell r="H828" t="str">
            <v>TECNICO OPERATIVO</v>
          </cell>
          <cell r="I828" t="str">
            <v>SECRETARÍA GENERAL</v>
          </cell>
        </row>
        <row r="829">
          <cell r="A829">
            <v>19309918</v>
          </cell>
          <cell r="B829" t="str">
            <v>ERNESTO</v>
          </cell>
          <cell r="C829" t="str">
            <v>MEDRANO BITAR</v>
          </cell>
          <cell r="D829" t="str">
            <v>ernesto.medrano@cundinamarca.gov.co</v>
          </cell>
          <cell r="E829" t="str">
            <v>M</v>
          </cell>
          <cell r="G829" t="str">
            <v>N/A</v>
          </cell>
          <cell r="H829" t="str">
            <v>PROFESIONAL UNIVERSITARIO</v>
          </cell>
          <cell r="I829" t="str">
            <v>SECRETARÍA DE SALUD</v>
          </cell>
        </row>
        <row r="830">
          <cell r="A830">
            <v>79060947</v>
          </cell>
          <cell r="B830" t="str">
            <v>ALVARO OMAR</v>
          </cell>
          <cell r="C830" t="str">
            <v>MEJIA HERRERA</v>
          </cell>
          <cell r="D830" t="str">
            <v>alvaro.mejia@cundinamarca.gov.co</v>
          </cell>
          <cell r="E830" t="str">
            <v>M</v>
          </cell>
          <cell r="G830" t="str">
            <v>N/A</v>
          </cell>
          <cell r="H830" t="str">
            <v>AUXILIAR ADMINISTRATIVO</v>
          </cell>
          <cell r="I830" t="str">
            <v>SECRETARÍA DE PLANEACIÓN</v>
          </cell>
        </row>
        <row r="831">
          <cell r="A831">
            <v>1052388995</v>
          </cell>
          <cell r="B831" t="str">
            <v>GREYSI EDILAMAR</v>
          </cell>
          <cell r="C831" t="str">
            <v>MEJIA TORRES</v>
          </cell>
          <cell r="D831" t="str">
            <v>greysi.mejia@cundinamarca.gov.co</v>
          </cell>
          <cell r="E831" t="str">
            <v>F</v>
          </cell>
          <cell r="G831" t="str">
            <v>N/A</v>
          </cell>
          <cell r="H831" t="str">
            <v>PROFESIONAL UNIVERSITARIO</v>
          </cell>
          <cell r="I831" t="str">
            <v>SECRETARÍA DE MINAS, ENERGÍA Y GAS</v>
          </cell>
        </row>
        <row r="832">
          <cell r="A832">
            <v>19352223</v>
          </cell>
          <cell r="B832" t="str">
            <v>LUIS EDUARDO</v>
          </cell>
          <cell r="C832" t="str">
            <v>MELO LARA</v>
          </cell>
          <cell r="D832" t="str">
            <v>luis.melo@cundinamarca.gov.co</v>
          </cell>
          <cell r="E832" t="str">
            <v>M</v>
          </cell>
          <cell r="G832" t="str">
            <v>N/A</v>
          </cell>
          <cell r="H832" t="str">
            <v>PROFESIONAL ESPECIALIZADO</v>
          </cell>
          <cell r="I832" t="str">
            <v>SECRETARÍA DE HÁBITAT Y VIVIENDA</v>
          </cell>
        </row>
        <row r="833">
          <cell r="A833">
            <v>2954192</v>
          </cell>
          <cell r="B833" t="str">
            <v>JOSE AFRODISIO</v>
          </cell>
          <cell r="C833" t="str">
            <v>MELO MARTINEZ</v>
          </cell>
          <cell r="D833" t="str">
            <v>jose.melo@cundinamarca.gov.co</v>
          </cell>
          <cell r="E833" t="str">
            <v>M</v>
          </cell>
          <cell r="G833" t="str">
            <v>N/A</v>
          </cell>
          <cell r="H833" t="str">
            <v>PROFESIONAL UNIVERSITARIO</v>
          </cell>
          <cell r="I833" t="str">
            <v>SECRETARÍA DE SALUD</v>
          </cell>
        </row>
        <row r="834">
          <cell r="A834">
            <v>39707576</v>
          </cell>
          <cell r="B834" t="str">
            <v>ADRIANA LUCIA</v>
          </cell>
          <cell r="C834" t="str">
            <v>MELO MELO</v>
          </cell>
          <cell r="D834" t="str">
            <v>adrianalucia.melo@cundinamarca.gov.co</v>
          </cell>
          <cell r="E834" t="str">
            <v>F</v>
          </cell>
          <cell r="G834" t="str">
            <v>N/A</v>
          </cell>
          <cell r="H834" t="str">
            <v>ASESOR</v>
          </cell>
          <cell r="I834" t="str">
            <v>DESPACHO DEL GOBERNADOR</v>
          </cell>
        </row>
        <row r="835">
          <cell r="A835">
            <v>52266162</v>
          </cell>
          <cell r="B835" t="str">
            <v>DEIRA LUCIA</v>
          </cell>
          <cell r="C835" t="str">
            <v>MELO PEREZ</v>
          </cell>
          <cell r="D835" t="str">
            <v>deira.melo@cundinamarca.gov.co</v>
          </cell>
          <cell r="E835" t="str">
            <v>F</v>
          </cell>
          <cell r="G835" t="str">
            <v>N/A</v>
          </cell>
          <cell r="H835" t="str">
            <v>TECNICO OPERATIVO</v>
          </cell>
          <cell r="I835" t="str">
            <v>SECRETARÍA DE SALUD</v>
          </cell>
        </row>
        <row r="836">
          <cell r="A836">
            <v>79553233</v>
          </cell>
          <cell r="B836" t="str">
            <v>JUAN CARLOS</v>
          </cell>
          <cell r="C836" t="str">
            <v>MELO PINILLOS</v>
          </cell>
          <cell r="D836" t="str">
            <v>juancarlos.melo@cundinamarca.gov.co</v>
          </cell>
          <cell r="E836" t="str">
            <v>M</v>
          </cell>
          <cell r="G836" t="str">
            <v>N/A</v>
          </cell>
          <cell r="H836" t="str">
            <v>PROFESIONAL UNIVERSITARIO</v>
          </cell>
          <cell r="I836" t="str">
            <v>SECRETARÍA DE EDUCACIÓN</v>
          </cell>
        </row>
        <row r="837">
          <cell r="A837">
            <v>31921648</v>
          </cell>
          <cell r="B837" t="str">
            <v>ROSALINDA</v>
          </cell>
          <cell r="C837" t="str">
            <v>MELO SANABRIA</v>
          </cell>
          <cell r="D837" t="str">
            <v>rosalinda.melo@cundinamarca.gov.co</v>
          </cell>
          <cell r="E837" t="str">
            <v>F</v>
          </cell>
          <cell r="G837" t="str">
            <v>N/A</v>
          </cell>
          <cell r="H837" t="str">
            <v>SECRETARIO EJECUTIVO</v>
          </cell>
          <cell r="I837" t="str">
            <v>SECRETARÍA GENERAL</v>
          </cell>
        </row>
        <row r="838">
          <cell r="A838">
            <v>447461</v>
          </cell>
          <cell r="B838" t="str">
            <v>NELSON</v>
          </cell>
          <cell r="C838" t="str">
            <v>MENDEZ CAMACHO</v>
          </cell>
          <cell r="D838" t="str">
            <v>nelson.mendez@cundinamarca.gov.co</v>
          </cell>
          <cell r="E838" t="str">
            <v>M</v>
          </cell>
          <cell r="G838" t="str">
            <v>N/A</v>
          </cell>
          <cell r="H838" t="str">
            <v>AUXILIAR ADMINISTRATIVO</v>
          </cell>
          <cell r="I838" t="str">
            <v>SECRETARÍA DE TRANSPORTE Y MOVILIDAD</v>
          </cell>
        </row>
        <row r="839">
          <cell r="A839">
            <v>3058039</v>
          </cell>
          <cell r="B839" t="str">
            <v>VIDAL ROBERTO</v>
          </cell>
          <cell r="C839" t="str">
            <v>MENDEZ LASPRIELLA</v>
          </cell>
          <cell r="D839" t="str">
            <v>vidal.mendez@cundinamarca.gov.co</v>
          </cell>
          <cell r="E839" t="str">
            <v>M</v>
          </cell>
          <cell r="G839" t="str">
            <v>N/A</v>
          </cell>
          <cell r="H839" t="str">
            <v>PROFESIONAL UNIVERSITARIO</v>
          </cell>
          <cell r="I839" t="str">
            <v>SECRETARÍA DE GOBIERNO</v>
          </cell>
        </row>
        <row r="840">
          <cell r="A840">
            <v>11366294</v>
          </cell>
          <cell r="B840" t="str">
            <v>YEISON RODRIGO</v>
          </cell>
          <cell r="C840" t="str">
            <v>MENDEZ MENDEZ</v>
          </cell>
          <cell r="D840" t="str">
            <v>yeison.mendez@cundinamarca.gov.co</v>
          </cell>
          <cell r="E840" t="str">
            <v>M</v>
          </cell>
          <cell r="G840" t="str">
            <v>N/A</v>
          </cell>
          <cell r="H840" t="str">
            <v>DIRECTOR OPERATIVO</v>
          </cell>
          <cell r="I840" t="str">
            <v>SECRETARÍA DE TECNOLOGÍAS DE LA INFORMACIÓN Y LAS COMUNICACIONES</v>
          </cell>
        </row>
        <row r="841">
          <cell r="A841">
            <v>41735463</v>
          </cell>
          <cell r="B841" t="str">
            <v>FLORINDA ANALIDA</v>
          </cell>
          <cell r="C841" t="str">
            <v>MENDEZ MUÑOZ</v>
          </cell>
          <cell r="D841" t="str">
            <v>florinda.mendez@cundinamarca.gov.co</v>
          </cell>
          <cell r="E841" t="str">
            <v>F</v>
          </cell>
          <cell r="G841" t="str">
            <v>N/A</v>
          </cell>
          <cell r="H841" t="str">
            <v>SECRETARIO EJECUTIVO</v>
          </cell>
          <cell r="I841" t="str">
            <v>SECRETARÍA DE GOBIERNO</v>
          </cell>
        </row>
        <row r="842">
          <cell r="A842">
            <v>79005474</v>
          </cell>
          <cell r="B842" t="str">
            <v>OMAR</v>
          </cell>
          <cell r="C842" t="str">
            <v>MENDEZ PAEZ</v>
          </cell>
          <cell r="D842" t="str">
            <v>omar.mendez@cundinamarca.gov.co</v>
          </cell>
          <cell r="E842" t="str">
            <v>M</v>
          </cell>
          <cell r="G842" t="str">
            <v>N/A</v>
          </cell>
          <cell r="H842" t="str">
            <v>PROFESIONAL UNIVERSITARIO</v>
          </cell>
          <cell r="I842" t="str">
            <v>SECRETARÍA DE DESARROLLO E INCLUSIÓN SOCIAL</v>
          </cell>
        </row>
        <row r="843">
          <cell r="A843">
            <v>1020772466</v>
          </cell>
          <cell r="B843" t="str">
            <v>LORENA</v>
          </cell>
          <cell r="C843" t="str">
            <v>MENDEZ PEDRAZA</v>
          </cell>
          <cell r="D843" t="str">
            <v>lorena.mendez@cundinamarca.gov.co</v>
          </cell>
          <cell r="E843" t="str">
            <v>F</v>
          </cell>
          <cell r="G843" t="str">
            <v>N/A</v>
          </cell>
          <cell r="H843" t="str">
            <v>PROFESIONAL UNIVERSITARIO</v>
          </cell>
          <cell r="I843" t="str">
            <v>SECRETARÍA DE SALUD</v>
          </cell>
        </row>
        <row r="844">
          <cell r="A844">
            <v>14224506</v>
          </cell>
          <cell r="B844" t="str">
            <v>JOSE JAINER</v>
          </cell>
          <cell r="C844" t="str">
            <v>MENDEZ PEÑA</v>
          </cell>
          <cell r="D844" t="str">
            <v>jose.mendez@cundinamarca.gov.co</v>
          </cell>
          <cell r="E844" t="str">
            <v>M</v>
          </cell>
          <cell r="G844" t="str">
            <v>N/A</v>
          </cell>
          <cell r="H844" t="str">
            <v>PROFESIONAL ESPECIALIZADO</v>
          </cell>
          <cell r="I844" t="str">
            <v>SECRETARÍA DE CIENCIA, TECNOLOGÍA E INNOVACIÓN</v>
          </cell>
        </row>
        <row r="845">
          <cell r="A845">
            <v>21110964</v>
          </cell>
          <cell r="B845" t="str">
            <v>ELSY YANETH</v>
          </cell>
          <cell r="C845" t="str">
            <v>MENDEZ RODRIGUEZ</v>
          </cell>
          <cell r="D845" t="str">
            <v>elsy.mendez@cundinamarca.gov.co</v>
          </cell>
          <cell r="E845" t="str">
            <v>F</v>
          </cell>
          <cell r="G845" t="str">
            <v>N/A</v>
          </cell>
          <cell r="H845" t="str">
            <v>PROFESIONAL UNIVERSITARIO</v>
          </cell>
          <cell r="I845" t="str">
            <v>SECRETARÍA DE SALUD</v>
          </cell>
        </row>
        <row r="846">
          <cell r="A846">
            <v>41785669</v>
          </cell>
          <cell r="B846" t="str">
            <v>MARIA ESPERANZA DEL PILAR</v>
          </cell>
          <cell r="C846" t="str">
            <v>MENDIETA GAITAN</v>
          </cell>
          <cell r="D846" t="str">
            <v>maria.mendieta@cundinamarca.gov.co</v>
          </cell>
          <cell r="E846" t="str">
            <v>F</v>
          </cell>
          <cell r="G846" t="str">
            <v>N/A</v>
          </cell>
          <cell r="H846" t="str">
            <v>ASESOR</v>
          </cell>
          <cell r="I846" t="str">
            <v>SECRETARíA DE INTEGRACIÓN REGIONAL</v>
          </cell>
        </row>
        <row r="847">
          <cell r="A847">
            <v>46668601</v>
          </cell>
          <cell r="B847" t="str">
            <v>ANGELA ZAMANTHA</v>
          </cell>
          <cell r="C847" t="str">
            <v>MENDOZA BAUTISTA</v>
          </cell>
          <cell r="D847" t="str">
            <v>angela.mendoza@cundinamarca.gov.co</v>
          </cell>
          <cell r="E847" t="str">
            <v>F</v>
          </cell>
          <cell r="G847" t="str">
            <v>N/A</v>
          </cell>
          <cell r="H847" t="str">
            <v>PROFESIONAL UNIVERSITARIO</v>
          </cell>
          <cell r="I847" t="str">
            <v>SECRETARÍA DE SALUD</v>
          </cell>
        </row>
        <row r="848">
          <cell r="A848">
            <v>79335640</v>
          </cell>
          <cell r="B848" t="str">
            <v>LUIS HERNANDO</v>
          </cell>
          <cell r="C848" t="str">
            <v>MENDOZA ROJAS</v>
          </cell>
          <cell r="D848" t="str">
            <v>luis.mendoza@cundinamarca.gov.co</v>
          </cell>
          <cell r="E848" t="str">
            <v>M</v>
          </cell>
          <cell r="G848" t="str">
            <v>N/A</v>
          </cell>
          <cell r="H848" t="str">
            <v>PROFESIONAL ESPECIALIZADO</v>
          </cell>
          <cell r="I848" t="str">
            <v>SECRETARÍA DE SALUD</v>
          </cell>
        </row>
        <row r="849">
          <cell r="A849">
            <v>51741103</v>
          </cell>
          <cell r="B849" t="str">
            <v>MYRIAM ROCIO</v>
          </cell>
          <cell r="C849" t="str">
            <v>MENJURA RODRIGUEZ</v>
          </cell>
          <cell r="D849" t="str">
            <v>myriam.menjura@cundinamarca.gov.co</v>
          </cell>
          <cell r="E849" t="str">
            <v>F</v>
          </cell>
          <cell r="G849" t="str">
            <v>N/A</v>
          </cell>
          <cell r="H849" t="str">
            <v>PROFESIONAL ESPECIALIZADO</v>
          </cell>
          <cell r="I849" t="str">
            <v>SECRETARÍA DE TECNOLOGÍAS DE LA INFORMACIÓN Y LAS COMUNICACIONES</v>
          </cell>
        </row>
        <row r="850">
          <cell r="A850">
            <v>80833029</v>
          </cell>
          <cell r="B850" t="str">
            <v>CESAR ANDRES</v>
          </cell>
          <cell r="C850" t="str">
            <v>MICAN PIÑEROS</v>
          </cell>
          <cell r="D850" t="str">
            <v>cesar.mican@cundinamarca.gov.co</v>
          </cell>
          <cell r="E850" t="str">
            <v>M</v>
          </cell>
          <cell r="G850" t="str">
            <v>N/A</v>
          </cell>
          <cell r="H850" t="str">
            <v>CONDUCTOR MECANICO</v>
          </cell>
          <cell r="I850" t="str">
            <v>SECRETARÍA DE DESARROLLO E INCLUSIÓN SOCIAL</v>
          </cell>
        </row>
        <row r="851">
          <cell r="A851">
            <v>19281049</v>
          </cell>
          <cell r="B851" t="str">
            <v>JAIRO EMIRO</v>
          </cell>
          <cell r="C851" t="str">
            <v>MICAN ROMERO</v>
          </cell>
          <cell r="D851" t="str">
            <v>jairo.mican@cundinamarca.gov.co</v>
          </cell>
          <cell r="E851" t="str">
            <v>M</v>
          </cell>
          <cell r="G851" t="str">
            <v>N/A</v>
          </cell>
          <cell r="H851" t="str">
            <v>CONDUCTOR MECANICO</v>
          </cell>
          <cell r="I851" t="str">
            <v>DESPACHO DEL GOBERNADOR</v>
          </cell>
        </row>
        <row r="852">
          <cell r="A852">
            <v>1026285959</v>
          </cell>
          <cell r="B852" t="str">
            <v>WILLIAM CAMILO</v>
          </cell>
          <cell r="C852" t="str">
            <v>MILLAN ORTIZ</v>
          </cell>
          <cell r="D852" t="str">
            <v>william.millan@cundinamarca.gov.co</v>
          </cell>
          <cell r="E852" t="str">
            <v>M</v>
          </cell>
          <cell r="G852" t="str">
            <v>N/A</v>
          </cell>
          <cell r="H852" t="str">
            <v>AUXILIAR ADMINISTRATIVO</v>
          </cell>
          <cell r="I852" t="str">
            <v>DESPACHO DEL GOBERNADOR</v>
          </cell>
        </row>
        <row r="853">
          <cell r="A853">
            <v>19314114</v>
          </cell>
          <cell r="B853" t="str">
            <v>JORGE</v>
          </cell>
          <cell r="C853" t="str">
            <v>MIRANDA GONZALEZ</v>
          </cell>
          <cell r="D853" t="str">
            <v>jorge.miranda@cundinamarca.gov.co</v>
          </cell>
          <cell r="E853" t="str">
            <v>M</v>
          </cell>
          <cell r="G853" t="str">
            <v>N/A</v>
          </cell>
          <cell r="H853" t="str">
            <v>PROFESIONAL ESPECIALIZADO</v>
          </cell>
          <cell r="I853" t="str">
            <v>SECRETARÍA DE HACIENDA</v>
          </cell>
        </row>
        <row r="854">
          <cell r="A854">
            <v>80350601</v>
          </cell>
          <cell r="B854" t="str">
            <v>YEXON ALEXIS</v>
          </cell>
          <cell r="C854" t="str">
            <v>MOJICA SANCHEZ</v>
          </cell>
          <cell r="D854" t="str">
            <v>yexon.mojica@cundinamarca.gov.co</v>
          </cell>
          <cell r="E854" t="str">
            <v>M</v>
          </cell>
          <cell r="G854" t="str">
            <v>N/A</v>
          </cell>
          <cell r="H854" t="str">
            <v>JEFE DE OFICINA</v>
          </cell>
          <cell r="I854" t="str">
            <v>DESPACHO DEL GOBERNADOR</v>
          </cell>
        </row>
        <row r="855">
          <cell r="A855">
            <v>51973378</v>
          </cell>
          <cell r="B855" t="str">
            <v>LIBIA</v>
          </cell>
          <cell r="C855" t="str">
            <v>MOJICA SILVA</v>
          </cell>
          <cell r="D855" t="str">
            <v>libia.mojica@cundinamarca.gov.co</v>
          </cell>
          <cell r="E855" t="str">
            <v>F</v>
          </cell>
          <cell r="G855" t="str">
            <v>N/A</v>
          </cell>
          <cell r="H855" t="str">
            <v>PROFESIONAL UNIVERSITARIO</v>
          </cell>
          <cell r="I855" t="str">
            <v>SECRETARÍA GENERAL</v>
          </cell>
        </row>
        <row r="856">
          <cell r="A856">
            <v>79368488</v>
          </cell>
          <cell r="B856" t="str">
            <v>MAURICIO</v>
          </cell>
          <cell r="C856" t="str">
            <v>MOLINA ACHURY</v>
          </cell>
          <cell r="D856" t="str">
            <v>mauricio.molina@cundinamarca.gov.co</v>
          </cell>
          <cell r="E856" t="str">
            <v>M</v>
          </cell>
          <cell r="G856" t="str">
            <v>N/A</v>
          </cell>
          <cell r="H856" t="str">
            <v>DIRECTOR OPERATIVO</v>
          </cell>
          <cell r="I856" t="str">
            <v>SECRETARÍA DE SALUD</v>
          </cell>
        </row>
        <row r="857">
          <cell r="A857">
            <v>1073426605</v>
          </cell>
          <cell r="B857" t="str">
            <v>CAMILO ANDRES</v>
          </cell>
          <cell r="C857" t="str">
            <v>MOLINA ACUÑA</v>
          </cell>
          <cell r="D857" t="str">
            <v>camilo.molina@cundinamarca.gov.co</v>
          </cell>
          <cell r="E857" t="str">
            <v>M</v>
          </cell>
          <cell r="G857" t="str">
            <v>N/A</v>
          </cell>
          <cell r="H857" t="str">
            <v>AUXILIAR ADMINISTRATIVO</v>
          </cell>
          <cell r="I857" t="str">
            <v>SECRETARÍA DE SALUD</v>
          </cell>
        </row>
        <row r="858">
          <cell r="A858">
            <v>11448207</v>
          </cell>
          <cell r="B858" t="str">
            <v>LUIS EDGARDO</v>
          </cell>
          <cell r="C858" t="str">
            <v>MOLINA MEDINA</v>
          </cell>
          <cell r="D858" t="str">
            <v>luis.molina@cundinamarca.gov.co</v>
          </cell>
          <cell r="E858" t="str">
            <v>M</v>
          </cell>
          <cell r="G858" t="str">
            <v>N/A</v>
          </cell>
          <cell r="H858" t="str">
            <v>TECNICO OPERATIVO</v>
          </cell>
          <cell r="I858" t="str">
            <v>SECRETARÍA DE TECNOLOGÍAS DE LA INFORMACIÓN Y LAS COMUNICACIONES</v>
          </cell>
        </row>
        <row r="859">
          <cell r="A859">
            <v>20633660</v>
          </cell>
          <cell r="B859" t="str">
            <v>BLANCA FLOR</v>
          </cell>
          <cell r="C859" t="str">
            <v>MOLINA SANCHEZ</v>
          </cell>
          <cell r="D859" t="str">
            <v>blanca.molina@cundinamarca.gov.co</v>
          </cell>
          <cell r="E859" t="str">
            <v>F</v>
          </cell>
          <cell r="G859" t="str">
            <v>N/A</v>
          </cell>
          <cell r="H859" t="str">
            <v>TECNICO OPERATIVO</v>
          </cell>
          <cell r="I859" t="str">
            <v>SECRETARÍA DE EDUCACIÓN</v>
          </cell>
        </row>
        <row r="860">
          <cell r="A860">
            <v>11340447</v>
          </cell>
          <cell r="B860" t="str">
            <v>GABRIEL ALBERTO</v>
          </cell>
          <cell r="C860" t="str">
            <v>MONCADA SANCHEZ</v>
          </cell>
          <cell r="D860" t="str">
            <v>gabriel.moncada@cundinamarca.gov.co</v>
          </cell>
          <cell r="E860" t="str">
            <v>M</v>
          </cell>
          <cell r="G860" t="str">
            <v>N/A</v>
          </cell>
          <cell r="H860" t="str">
            <v>PROFESIONAL UNIVERSITARIO</v>
          </cell>
          <cell r="I860" t="str">
            <v>SECRETARÍA DE EDUCACIÓN</v>
          </cell>
        </row>
        <row r="861">
          <cell r="A861">
            <v>79691806</v>
          </cell>
          <cell r="B861" t="str">
            <v>JAIME</v>
          </cell>
          <cell r="C861" t="str">
            <v>MONCALEANO ACERO</v>
          </cell>
          <cell r="D861" t="str">
            <v>jaime.moncaleano@cundinamarca.gov.co</v>
          </cell>
          <cell r="E861" t="str">
            <v>M</v>
          </cell>
          <cell r="G861" t="str">
            <v>N/A</v>
          </cell>
          <cell r="H861" t="str">
            <v>PROFESIONAL UNIVERSITARIO</v>
          </cell>
          <cell r="I861" t="str">
            <v>SECRETARÍA DE MINAS, ENERGÍA Y GAS</v>
          </cell>
        </row>
        <row r="862">
          <cell r="A862">
            <v>52973699</v>
          </cell>
          <cell r="B862" t="str">
            <v>MARTHA CAROLA</v>
          </cell>
          <cell r="C862" t="str">
            <v>MONROY PERILLA</v>
          </cell>
          <cell r="D862" t="str">
            <v>marthacarola.monroy@cundinamarca.gov.co</v>
          </cell>
          <cell r="E862" t="str">
            <v>F</v>
          </cell>
          <cell r="G862" t="str">
            <v>N/A</v>
          </cell>
          <cell r="H862" t="str">
            <v>ALMACENISTA GENERAL</v>
          </cell>
          <cell r="I862" t="str">
            <v>SECRETARÍA GENERAL</v>
          </cell>
        </row>
        <row r="863">
          <cell r="A863">
            <v>46669493</v>
          </cell>
          <cell r="B863" t="str">
            <v>MARTHA RUTH</v>
          </cell>
          <cell r="C863" t="str">
            <v>MONROY RODRIGUEZ</v>
          </cell>
          <cell r="D863" t="str">
            <v>martha.monroy@cundinamarca.gov.co</v>
          </cell>
          <cell r="E863" t="str">
            <v>F</v>
          </cell>
          <cell r="G863" t="str">
            <v>N/A</v>
          </cell>
          <cell r="H863" t="str">
            <v>JEFE DE OFICINA ASESORA</v>
          </cell>
          <cell r="I863" t="str">
            <v>SECRETARÍA DE AGRICULTURA Y DESARROLLO RURAL</v>
          </cell>
        </row>
        <row r="864">
          <cell r="A864">
            <v>63272992</v>
          </cell>
          <cell r="B864" t="str">
            <v>JANNETH</v>
          </cell>
          <cell r="C864" t="str">
            <v>MONSALVE PEREZ</v>
          </cell>
          <cell r="D864" t="str">
            <v>janneth.monsalve@cundinamarca.gov.co</v>
          </cell>
          <cell r="E864" t="str">
            <v>F</v>
          </cell>
          <cell r="G864" t="str">
            <v>N/A</v>
          </cell>
          <cell r="H864" t="str">
            <v>PROFESIONAL UNIVERSITARIO</v>
          </cell>
          <cell r="I864" t="str">
            <v>SECRETARÍA DE HÁBITAT Y VIVIENDA</v>
          </cell>
        </row>
        <row r="865">
          <cell r="A865">
            <v>19381517</v>
          </cell>
          <cell r="B865" t="str">
            <v>DANIEL</v>
          </cell>
          <cell r="C865" t="str">
            <v>MONTAÑA</v>
          </cell>
          <cell r="D865" t="str">
            <v>daniel.montana@cundinamarca.gov.co</v>
          </cell>
          <cell r="E865" t="str">
            <v>M</v>
          </cell>
          <cell r="G865" t="str">
            <v>N/A</v>
          </cell>
          <cell r="H865" t="str">
            <v>PROFESIONAL ESPECIALIZADO</v>
          </cell>
          <cell r="I865" t="str">
            <v>SECRETARÍA DE MINAS, ENERGÍA Y GAS</v>
          </cell>
        </row>
        <row r="866">
          <cell r="A866">
            <v>80295057</v>
          </cell>
          <cell r="B866" t="str">
            <v>CARLOS MANUEL</v>
          </cell>
          <cell r="C866" t="str">
            <v>MONTAÑO BARRANTES</v>
          </cell>
          <cell r="D866" t="str">
            <v>carlos.montano@cundinamarca.gov.co</v>
          </cell>
          <cell r="E866" t="str">
            <v>M</v>
          </cell>
          <cell r="G866" t="str">
            <v>N/A</v>
          </cell>
          <cell r="H866" t="str">
            <v>SECRETARIO DE DESPACHO</v>
          </cell>
          <cell r="I866" t="str">
            <v>SECRETARÍA DE MINAS, ENERGÍA Y GAS</v>
          </cell>
        </row>
        <row r="867">
          <cell r="A867">
            <v>20928128</v>
          </cell>
          <cell r="B867" t="str">
            <v>CAROLINA OTILIA</v>
          </cell>
          <cell r="C867" t="str">
            <v>MONTEALEGRE CASTILLO</v>
          </cell>
          <cell r="D867" t="str">
            <v>carolina.montealegre@cundinamarca.gov.co</v>
          </cell>
          <cell r="E867" t="str">
            <v>F</v>
          </cell>
          <cell r="G867" t="str">
            <v>N/A</v>
          </cell>
          <cell r="H867" t="str">
            <v>ASESOR</v>
          </cell>
          <cell r="I867" t="str">
            <v>SECRETARÍA DE PLANEACIÓN</v>
          </cell>
        </row>
        <row r="868">
          <cell r="A868">
            <v>19333024</v>
          </cell>
          <cell r="B868" t="str">
            <v>MARIO ALFONSO</v>
          </cell>
          <cell r="C868" t="str">
            <v>MONTEJO</v>
          </cell>
          <cell r="D868" t="str">
            <v>mario.montejo@cundinamarca.gov.co</v>
          </cell>
          <cell r="E868" t="str">
            <v>M</v>
          </cell>
          <cell r="G868" t="str">
            <v>N/A</v>
          </cell>
          <cell r="H868" t="str">
            <v>ASESOR</v>
          </cell>
          <cell r="I868" t="str">
            <v>SECRETARÍA DE PLANEACIÓN</v>
          </cell>
        </row>
        <row r="869">
          <cell r="A869">
            <v>39769576</v>
          </cell>
          <cell r="B869" t="str">
            <v>EDNA JACQUELINE</v>
          </cell>
          <cell r="C869" t="str">
            <v>MONTENEGRO FORERO</v>
          </cell>
          <cell r="D869" t="str">
            <v>edna.montenegro@cundinamarca.gov.co</v>
          </cell>
          <cell r="E869" t="str">
            <v>F</v>
          </cell>
          <cell r="G869" t="str">
            <v>N/A</v>
          </cell>
          <cell r="H869" t="str">
            <v>ASESOR</v>
          </cell>
          <cell r="I869" t="str">
            <v>SECRETARÍA DE HACIENDA</v>
          </cell>
        </row>
        <row r="870">
          <cell r="A870">
            <v>79406906</v>
          </cell>
          <cell r="B870" t="str">
            <v>LUIS GUILLERMO</v>
          </cell>
          <cell r="C870" t="str">
            <v>MONTENEGRO MOTTA</v>
          </cell>
          <cell r="D870" t="str">
            <v>luis.montenegro@cundinamarca.gov.co</v>
          </cell>
          <cell r="E870" t="str">
            <v>M</v>
          </cell>
          <cell r="G870" t="str">
            <v>N/A</v>
          </cell>
          <cell r="H870" t="str">
            <v>PROFESIONAL ESPECIALIZADO</v>
          </cell>
          <cell r="I870" t="str">
            <v>SECRETARÍA DE PLANEACIÓN</v>
          </cell>
        </row>
        <row r="871">
          <cell r="A871">
            <v>1075669414</v>
          </cell>
          <cell r="B871" t="str">
            <v>SANTIAGO</v>
          </cell>
          <cell r="C871" t="str">
            <v>MONTES GONZALEZ</v>
          </cell>
          <cell r="D871" t="str">
            <v>santiago.montes@cundinamarca.gov.co</v>
          </cell>
          <cell r="E871" t="str">
            <v>M</v>
          </cell>
          <cell r="G871" t="str">
            <v>N/A</v>
          </cell>
          <cell r="H871" t="str">
            <v>CONDUCTOR</v>
          </cell>
          <cell r="I871" t="str">
            <v>DESPACHO DEL GOBERNADOR</v>
          </cell>
        </row>
        <row r="872">
          <cell r="A872">
            <v>80007623</v>
          </cell>
          <cell r="B872" t="str">
            <v>DAVID EDGARDO</v>
          </cell>
          <cell r="C872" t="str">
            <v>MONTES ROMERO</v>
          </cell>
          <cell r="D872" t="str">
            <v>david.montes@cundinamarca.gov.co</v>
          </cell>
          <cell r="E872" t="str">
            <v>M</v>
          </cell>
          <cell r="G872" t="str">
            <v>N/A</v>
          </cell>
          <cell r="H872" t="str">
            <v>AUXILIAR ADMINISTRATIVO</v>
          </cell>
          <cell r="I872" t="str">
            <v>DESPACHO DEL GOBERNADOR</v>
          </cell>
        </row>
        <row r="873">
          <cell r="A873">
            <v>40035202</v>
          </cell>
          <cell r="B873" t="str">
            <v>JHOANNA ALEXANDRA</v>
          </cell>
          <cell r="C873" t="str">
            <v>MONTOYA MUÑOZ</v>
          </cell>
          <cell r="D873" t="str">
            <v>jhoana.montoya@cundinamarca.gov.co</v>
          </cell>
          <cell r="E873" t="str">
            <v>F</v>
          </cell>
          <cell r="G873" t="str">
            <v>N/A</v>
          </cell>
          <cell r="H873" t="str">
            <v>JEFE DE OFICINA</v>
          </cell>
          <cell r="I873" t="str">
            <v>DESPACHO DEL GOBERNADOR</v>
          </cell>
        </row>
        <row r="874">
          <cell r="A874">
            <v>11324316</v>
          </cell>
          <cell r="B874" t="str">
            <v>RAFAEL ORLANDO</v>
          </cell>
          <cell r="C874" t="str">
            <v>MONTOYA OVIEDO</v>
          </cell>
          <cell r="D874" t="str">
            <v>rafael.montoya@cundinamarca.gov.co</v>
          </cell>
          <cell r="E874" t="str">
            <v>M</v>
          </cell>
          <cell r="G874" t="str">
            <v>N/A</v>
          </cell>
          <cell r="H874" t="str">
            <v>PROFESIONAL UNIVERSITARIO</v>
          </cell>
          <cell r="I874" t="str">
            <v>SECRETARÍA DE EDUCACIÓN</v>
          </cell>
        </row>
        <row r="875">
          <cell r="A875">
            <v>51566880</v>
          </cell>
          <cell r="B875" t="str">
            <v>SONIA PATRICIA</v>
          </cell>
          <cell r="C875" t="str">
            <v>MONTOYA VARGAS</v>
          </cell>
          <cell r="D875" t="str">
            <v>sonia.montoya@cundinamarca.gov.co</v>
          </cell>
          <cell r="E875" t="str">
            <v>F</v>
          </cell>
          <cell r="G875" t="str">
            <v>N/A</v>
          </cell>
          <cell r="H875" t="str">
            <v>TECNICO OPERATIVO</v>
          </cell>
          <cell r="I875" t="str">
            <v>SECRETARÍA DE EDUCACIÓN</v>
          </cell>
        </row>
        <row r="876">
          <cell r="A876">
            <v>35250276</v>
          </cell>
          <cell r="B876" t="str">
            <v>SANDRA MILENA</v>
          </cell>
          <cell r="C876" t="str">
            <v>MORA ACHURY</v>
          </cell>
          <cell r="D876" t="str">
            <v>sandra.mora@cundinamarca.gov.co</v>
          </cell>
          <cell r="E876" t="str">
            <v>F</v>
          </cell>
          <cell r="G876" t="str">
            <v>N/A</v>
          </cell>
          <cell r="H876" t="str">
            <v>PROFESIONAL UNIVERSITARIO</v>
          </cell>
          <cell r="I876" t="str">
            <v>SECRETARÍA DE EDUCACIÓN</v>
          </cell>
        </row>
        <row r="877">
          <cell r="A877">
            <v>3016180</v>
          </cell>
          <cell r="B877" t="str">
            <v>HUGO ALBERTO</v>
          </cell>
          <cell r="C877" t="str">
            <v>MORA ESCOBAR</v>
          </cell>
          <cell r="D877" t="str">
            <v>hamora@cundinamarca.gov.co</v>
          </cell>
          <cell r="E877" t="str">
            <v>M</v>
          </cell>
          <cell r="G877" t="str">
            <v>N/A</v>
          </cell>
          <cell r="H877" t="str">
            <v>ASESOR</v>
          </cell>
          <cell r="I877" t="str">
            <v>SECRETARÍA DEL AMBIENTE</v>
          </cell>
        </row>
        <row r="878">
          <cell r="A878">
            <v>1077032807</v>
          </cell>
          <cell r="B878" t="str">
            <v>JENNY CATALINA</v>
          </cell>
          <cell r="C878" t="str">
            <v>MORA JIMENEZ</v>
          </cell>
          <cell r="D878" t="str">
            <v>jenny.mora@cundinamarca.gov.co</v>
          </cell>
          <cell r="E878" t="str">
            <v>F</v>
          </cell>
          <cell r="G878" t="str">
            <v>N/A</v>
          </cell>
          <cell r="H878" t="str">
            <v>PROFESIONAL UNIVERSITARIO</v>
          </cell>
          <cell r="I878" t="str">
            <v>DESPACHO DEL GOBERNADOR</v>
          </cell>
        </row>
        <row r="879">
          <cell r="A879">
            <v>20483595</v>
          </cell>
          <cell r="B879" t="str">
            <v>ELSA TERESA</v>
          </cell>
          <cell r="C879" t="str">
            <v>MORA MORA</v>
          </cell>
          <cell r="D879" t="str">
            <v>elsa.mora@cundinamarca.gov.co</v>
          </cell>
          <cell r="E879" t="str">
            <v>F</v>
          </cell>
          <cell r="G879" t="str">
            <v>N/A</v>
          </cell>
          <cell r="H879" t="str">
            <v>PROFESIONAL UNIVERSITARIO</v>
          </cell>
          <cell r="I879" t="str">
            <v>SECRETARÍA DE SALUD</v>
          </cell>
        </row>
        <row r="880">
          <cell r="A880">
            <v>79277028</v>
          </cell>
          <cell r="B880" t="str">
            <v>MANUEL GERARDO</v>
          </cell>
          <cell r="C880" t="str">
            <v>MORA REY</v>
          </cell>
          <cell r="D880" t="str">
            <v>manuel.mora@cundinamarca.gov.co</v>
          </cell>
          <cell r="E880" t="str">
            <v>M</v>
          </cell>
          <cell r="G880" t="str">
            <v>N/A</v>
          </cell>
          <cell r="H880" t="str">
            <v>PROFESIONAL ESPECIALIZADO</v>
          </cell>
          <cell r="I880" t="str">
            <v>SECRETARÍA DE AGRICULTURA Y DESARROLLO RURAL</v>
          </cell>
        </row>
        <row r="881">
          <cell r="A881">
            <v>65719544</v>
          </cell>
          <cell r="B881" t="str">
            <v>YOLIMA</v>
          </cell>
          <cell r="C881" t="str">
            <v>MORA SALINAS</v>
          </cell>
          <cell r="D881" t="str">
            <v>yolima.mora@cundinamarca.gov.co</v>
          </cell>
          <cell r="E881" t="str">
            <v>F</v>
          </cell>
          <cell r="G881" t="str">
            <v>N/A</v>
          </cell>
          <cell r="H881" t="str">
            <v>SECRETARIO DE DESPACHO</v>
          </cell>
          <cell r="I881" t="str">
            <v>SECRETARÍA DE LA FUNCIÓN PÚBLICA</v>
          </cell>
        </row>
        <row r="882">
          <cell r="A882">
            <v>79401250</v>
          </cell>
          <cell r="B882" t="str">
            <v>HARVEY HERNANDO</v>
          </cell>
          <cell r="C882" t="str">
            <v>MORA SANCHEZ</v>
          </cell>
          <cell r="D882" t="str">
            <v>harvey.mora@cundinamarca.gov.co</v>
          </cell>
          <cell r="E882" t="str">
            <v>M</v>
          </cell>
          <cell r="G882" t="str">
            <v>N/A</v>
          </cell>
          <cell r="H882" t="str">
            <v>PROFESIONAL UNIVERSITARIO</v>
          </cell>
          <cell r="I882" t="str">
            <v>DESPACHO DEL GOBERNADOR</v>
          </cell>
        </row>
        <row r="883">
          <cell r="A883">
            <v>20989289</v>
          </cell>
          <cell r="B883" t="str">
            <v>EMILSE</v>
          </cell>
          <cell r="C883" t="str">
            <v>MORALES CANDELO</v>
          </cell>
          <cell r="D883" t="str">
            <v>emilse.morales@cundinamarca.gov.co</v>
          </cell>
          <cell r="E883" t="str">
            <v>F</v>
          </cell>
          <cell r="G883" t="str">
            <v>N/A</v>
          </cell>
          <cell r="H883" t="str">
            <v>PROFESIONAL UNIVERSITARIO</v>
          </cell>
          <cell r="I883" t="str">
            <v>SECRETARÍA DE HACIENDA</v>
          </cell>
        </row>
        <row r="884">
          <cell r="A884">
            <v>39610553</v>
          </cell>
          <cell r="B884" t="str">
            <v>YOLANDA</v>
          </cell>
          <cell r="C884" t="str">
            <v>MORALES DE RENDON</v>
          </cell>
          <cell r="D884" t="str">
            <v>yolanda.morales@cundinamarca.gov.co</v>
          </cell>
          <cell r="E884" t="str">
            <v>F</v>
          </cell>
          <cell r="G884" t="str">
            <v>N/A</v>
          </cell>
          <cell r="H884" t="str">
            <v>TECNICO OPERATIVO</v>
          </cell>
          <cell r="I884" t="str">
            <v>SECRETARÍA DE EDUCACIÓN</v>
          </cell>
        </row>
        <row r="885">
          <cell r="A885">
            <v>80023045</v>
          </cell>
          <cell r="B885" t="str">
            <v>JOHN ALEXANDER</v>
          </cell>
          <cell r="C885" t="str">
            <v>MORALES DEVIA</v>
          </cell>
          <cell r="D885" t="str">
            <v>john.morales@cundinamarca.gov.co</v>
          </cell>
          <cell r="E885" t="str">
            <v>M</v>
          </cell>
          <cell r="G885" t="str">
            <v>N/A</v>
          </cell>
          <cell r="H885" t="str">
            <v>TECNICO OPERATIVO</v>
          </cell>
          <cell r="I885" t="str">
            <v>SECRETARÍA DE SALUD</v>
          </cell>
        </row>
        <row r="886">
          <cell r="A886">
            <v>51717266</v>
          </cell>
          <cell r="B886" t="str">
            <v>ANGELA MARGARITA</v>
          </cell>
          <cell r="C886" t="str">
            <v>MORALES DIAZ</v>
          </cell>
          <cell r="D886" t="str">
            <v>angela.morales@cundinamarca.gov.co</v>
          </cell>
          <cell r="E886" t="str">
            <v>F</v>
          </cell>
          <cell r="G886" t="str">
            <v>N/A</v>
          </cell>
          <cell r="H886" t="str">
            <v>PROFESIONAL UNIVERSITARIO</v>
          </cell>
          <cell r="I886" t="str">
            <v>SECRETARÍA DE SALUD</v>
          </cell>
        </row>
        <row r="887">
          <cell r="A887">
            <v>79969325</v>
          </cell>
          <cell r="B887" t="str">
            <v>OSCAR JAVIER</v>
          </cell>
          <cell r="C887" t="str">
            <v>MORALES RAMIREZ</v>
          </cell>
          <cell r="D887" t="str">
            <v>oscar.morales@cundinamarca.gov.co</v>
          </cell>
          <cell r="E887" t="str">
            <v>M</v>
          </cell>
          <cell r="G887" t="str">
            <v>N/A</v>
          </cell>
          <cell r="H887" t="str">
            <v>TECNICO OPERATIVO</v>
          </cell>
          <cell r="I887" t="str">
            <v>SECRETARÍA DE SALUD</v>
          </cell>
        </row>
        <row r="888">
          <cell r="A888">
            <v>51966836</v>
          </cell>
          <cell r="B888" t="str">
            <v>BEATRIZ</v>
          </cell>
          <cell r="C888" t="str">
            <v>MORALES RODRIGUEZ</v>
          </cell>
          <cell r="D888" t="str">
            <v>beatriz.morales@cundinamarca.gov.co</v>
          </cell>
          <cell r="E888" t="str">
            <v>F</v>
          </cell>
          <cell r="G888" t="str">
            <v>N/A</v>
          </cell>
          <cell r="H888" t="str">
            <v>PROFESIONAL UNIVERSITARIO</v>
          </cell>
          <cell r="I888" t="str">
            <v>SECRETARÍA DEL AMBIENTE</v>
          </cell>
        </row>
        <row r="889">
          <cell r="A889">
            <v>51829746</v>
          </cell>
          <cell r="B889" t="str">
            <v>MARTHA</v>
          </cell>
          <cell r="C889" t="str">
            <v>MORALES ROLDAN</v>
          </cell>
          <cell r="D889" t="str">
            <v>martha.morales@cundinamarca.gov.co</v>
          </cell>
          <cell r="E889" t="str">
            <v>F</v>
          </cell>
          <cell r="G889" t="str">
            <v>N/A</v>
          </cell>
          <cell r="H889" t="str">
            <v>SECRETARIO EJECUTIVO</v>
          </cell>
          <cell r="I889" t="str">
            <v>SECRETARÍA DE GOBIERNO</v>
          </cell>
        </row>
        <row r="890">
          <cell r="A890">
            <v>80428701</v>
          </cell>
          <cell r="B890" t="str">
            <v>JAVIER ALONSO</v>
          </cell>
          <cell r="C890" t="str">
            <v>MORALES SIERRA</v>
          </cell>
          <cell r="D890" t="str">
            <v>javier.morales@cundinamarca.gov.co</v>
          </cell>
          <cell r="E890" t="str">
            <v>M</v>
          </cell>
          <cell r="G890" t="str">
            <v>N/A</v>
          </cell>
          <cell r="H890" t="str">
            <v>TECNICO OPERATIVO</v>
          </cell>
          <cell r="I890" t="str">
            <v>SECRETARÍA DE HÁBITAT Y VIVIENDA</v>
          </cell>
        </row>
        <row r="891">
          <cell r="A891">
            <v>51625392</v>
          </cell>
          <cell r="B891" t="str">
            <v>GLADYS ELSA</v>
          </cell>
          <cell r="C891" t="str">
            <v>MORALES VARGAS</v>
          </cell>
          <cell r="D891" t="str">
            <v>gladys.morales@cundinamarca.gov.co</v>
          </cell>
          <cell r="E891" t="str">
            <v>F</v>
          </cell>
          <cell r="G891" t="str">
            <v>N/A</v>
          </cell>
          <cell r="H891" t="str">
            <v>PROFESIONAL UNIVERSITARIO</v>
          </cell>
          <cell r="I891" t="str">
            <v>SECRETARÍA DE EDUCACIÓN</v>
          </cell>
        </row>
        <row r="892">
          <cell r="A892">
            <v>19367269</v>
          </cell>
          <cell r="B892" t="str">
            <v>JOSE LIBARDO</v>
          </cell>
          <cell r="C892" t="str">
            <v>MORENO</v>
          </cell>
          <cell r="D892" t="str">
            <v>jose.moreno@cundinamarca.gov.co</v>
          </cell>
          <cell r="E892" t="str">
            <v>M</v>
          </cell>
          <cell r="G892" t="str">
            <v>N/A</v>
          </cell>
          <cell r="H892" t="str">
            <v>CONDUCTOR MECANICO</v>
          </cell>
          <cell r="I892" t="str">
            <v>SECRETARÍA DE HÁBITAT Y VIVIENDA</v>
          </cell>
        </row>
        <row r="893">
          <cell r="A893">
            <v>35407640</v>
          </cell>
          <cell r="B893" t="str">
            <v>VILMA EDITH</v>
          </cell>
          <cell r="C893" t="str">
            <v>MORENO ACOSTA</v>
          </cell>
          <cell r="D893" t="str">
            <v>vilma.moreno@cundinamarca.gov.co</v>
          </cell>
          <cell r="E893" t="str">
            <v>F</v>
          </cell>
          <cell r="G893" t="str">
            <v>N/A</v>
          </cell>
          <cell r="H893" t="str">
            <v>SECRETARIO EJECUTIVO</v>
          </cell>
          <cell r="I893" t="str">
            <v>SECRETARÍA DE TRANSPORTE Y MOVILIDAD</v>
          </cell>
        </row>
        <row r="894">
          <cell r="A894">
            <v>38234712</v>
          </cell>
          <cell r="B894" t="str">
            <v>DEYSSI MARIA</v>
          </cell>
          <cell r="C894" t="str">
            <v>MORENO ARAGON</v>
          </cell>
          <cell r="D894" t="str">
            <v>deyssi.moreno@cundinamarca.gov.co</v>
          </cell>
          <cell r="E894" t="str">
            <v>F</v>
          </cell>
          <cell r="G894" t="str">
            <v>N/A</v>
          </cell>
          <cell r="H894" t="str">
            <v>JEFE DE OFICINA</v>
          </cell>
          <cell r="I894" t="str">
            <v>SECRETARÍA DE TRANSPORTE Y MOVILIDAD</v>
          </cell>
        </row>
        <row r="895">
          <cell r="A895">
            <v>80577162</v>
          </cell>
          <cell r="B895" t="str">
            <v>LENART NILSSON</v>
          </cell>
          <cell r="C895" t="str">
            <v>MORENO BAQUERO</v>
          </cell>
          <cell r="D895" t="str">
            <v>lenart.moreno@cundinamarca.gov.co</v>
          </cell>
          <cell r="E895" t="str">
            <v>F</v>
          </cell>
          <cell r="G895" t="str">
            <v>N/A</v>
          </cell>
          <cell r="H895" t="str">
            <v>DIRECTOR TECNICO</v>
          </cell>
          <cell r="I895" t="str">
            <v>SECRETARÍA DE TECNOLOGÍAS DE LA INFORMACIÓN Y LAS COMUNICACIONES</v>
          </cell>
        </row>
        <row r="896">
          <cell r="A896">
            <v>20793700</v>
          </cell>
          <cell r="B896" t="str">
            <v>MARIA GRACIELA</v>
          </cell>
          <cell r="C896" t="str">
            <v>MORENO BAUTISTA</v>
          </cell>
          <cell r="D896" t="str">
            <v>maria.moreno@cundinamarca.gov.co</v>
          </cell>
          <cell r="E896" t="str">
            <v>F</v>
          </cell>
          <cell r="G896" t="str">
            <v>N/A</v>
          </cell>
          <cell r="H896" t="str">
            <v>AUXILIAR ADMINISTRATIVO</v>
          </cell>
          <cell r="I896" t="str">
            <v>DESPACHO DEL GOBERNADOR</v>
          </cell>
        </row>
        <row r="897">
          <cell r="A897">
            <v>79000461</v>
          </cell>
          <cell r="B897" t="str">
            <v>GUILLERMO</v>
          </cell>
          <cell r="C897" t="str">
            <v>MORENO BOLAÑOS</v>
          </cell>
          <cell r="D897" t="str">
            <v>guillermo.moreno@cundinamarca.gov.co</v>
          </cell>
          <cell r="E897" t="str">
            <v>M</v>
          </cell>
          <cell r="G897" t="str">
            <v>N/A</v>
          </cell>
          <cell r="H897" t="str">
            <v>PROFESIONAL UNIVERSITARIO</v>
          </cell>
          <cell r="I897" t="str">
            <v>SECRETARÍA DE HACIENDA</v>
          </cell>
        </row>
        <row r="898">
          <cell r="A898">
            <v>79471251</v>
          </cell>
          <cell r="B898" t="str">
            <v>MIGUEL ARCANGEL</v>
          </cell>
          <cell r="C898" t="str">
            <v>MORENO CARVAJAL</v>
          </cell>
          <cell r="D898" t="str">
            <v>miguel.moreno@cundinamarca.gov.co</v>
          </cell>
          <cell r="E898" t="str">
            <v>M</v>
          </cell>
          <cell r="G898" t="str">
            <v>N/A</v>
          </cell>
          <cell r="H898" t="str">
            <v>ASESOR</v>
          </cell>
          <cell r="I898" t="str">
            <v>SECRETARÍA DE GOBIERNO</v>
          </cell>
        </row>
        <row r="899">
          <cell r="A899">
            <v>51768899</v>
          </cell>
          <cell r="B899" t="str">
            <v>ISABEL</v>
          </cell>
          <cell r="C899" t="str">
            <v>MORENO CHAVEZ</v>
          </cell>
          <cell r="D899" t="str">
            <v>isabel.moreno@cundinamarca.gov.co</v>
          </cell>
          <cell r="E899" t="str">
            <v>F</v>
          </cell>
          <cell r="G899" t="str">
            <v>N/A</v>
          </cell>
          <cell r="H899" t="str">
            <v>PROFESIONAL ESPECIALIZADO</v>
          </cell>
          <cell r="I899" t="str">
            <v>SECRETARÍA DE SALUD</v>
          </cell>
        </row>
        <row r="900">
          <cell r="A900">
            <v>20897918</v>
          </cell>
          <cell r="B900" t="str">
            <v>ANA MARCELA</v>
          </cell>
          <cell r="C900" t="str">
            <v>MORENO GUERRERO</v>
          </cell>
          <cell r="D900" t="str">
            <v>anamarcela.moreno@cundinamarca.gov.co</v>
          </cell>
          <cell r="E900" t="str">
            <v>F</v>
          </cell>
          <cell r="G900" t="str">
            <v>N/A</v>
          </cell>
          <cell r="H900" t="str">
            <v>TECNICO OPERATIVO</v>
          </cell>
          <cell r="I900" t="str">
            <v>SECRETARÍA JURÍDICA</v>
          </cell>
        </row>
        <row r="901">
          <cell r="A901">
            <v>52546921</v>
          </cell>
          <cell r="B901" t="str">
            <v>GLORIA OMAIRA</v>
          </cell>
          <cell r="C901" t="str">
            <v>MORENO HUERTAS</v>
          </cell>
          <cell r="D901" t="str">
            <v>gloria.moreno@cundinamarca.gov.co</v>
          </cell>
          <cell r="E901" t="str">
            <v>F</v>
          </cell>
          <cell r="G901" t="str">
            <v>N/A</v>
          </cell>
          <cell r="H901" t="str">
            <v>AUXILIAR ADMINISTRATIVO</v>
          </cell>
          <cell r="I901" t="str">
            <v>SECRETARÍA DE EDUCACIÓN</v>
          </cell>
        </row>
        <row r="902">
          <cell r="A902">
            <v>19254459</v>
          </cell>
          <cell r="B902" t="str">
            <v>ROBERTO</v>
          </cell>
          <cell r="C902" t="str">
            <v>MORENO MEDINA</v>
          </cell>
          <cell r="D902" t="str">
            <v>roberto.moreno@cundinamarca.gov.co</v>
          </cell>
          <cell r="E902" t="str">
            <v>M</v>
          </cell>
          <cell r="G902" t="str">
            <v>N/A</v>
          </cell>
          <cell r="H902" t="str">
            <v>AUXILIAR ADMINISTRATIVO</v>
          </cell>
          <cell r="I902" t="str">
            <v>DESPACHO DEL GOBERNADOR</v>
          </cell>
        </row>
        <row r="903">
          <cell r="A903">
            <v>1013580947</v>
          </cell>
          <cell r="B903" t="str">
            <v>MAYERLY CAROLINA</v>
          </cell>
          <cell r="C903" t="str">
            <v>MORENO PAEZ</v>
          </cell>
          <cell r="D903" t="str">
            <v>mayerly.moreno@cundinamarca.gov.co</v>
          </cell>
          <cell r="E903" t="str">
            <v>F</v>
          </cell>
          <cell r="G903" t="str">
            <v>N/A</v>
          </cell>
          <cell r="H903" t="str">
            <v>AUXILIAR ADMINISTRATIVO</v>
          </cell>
          <cell r="I903" t="str">
            <v>SECRETARÍA DE HACIENDA</v>
          </cell>
        </row>
        <row r="904">
          <cell r="A904">
            <v>11342453</v>
          </cell>
          <cell r="B904" t="str">
            <v>JOSE GUSTAVO</v>
          </cell>
          <cell r="C904" t="str">
            <v>MORENO PULIDO</v>
          </cell>
          <cell r="D904" t="str">
            <v>josegustavo.moreno@cundinamarca.gov.co</v>
          </cell>
          <cell r="E904" t="str">
            <v>M</v>
          </cell>
          <cell r="G904" t="str">
            <v>N/A</v>
          </cell>
          <cell r="H904" t="str">
            <v>CONDUCTOR MECANICO</v>
          </cell>
          <cell r="I904" t="str">
            <v>SECRETARÍA GENERAL</v>
          </cell>
        </row>
        <row r="905">
          <cell r="A905">
            <v>79273746</v>
          </cell>
          <cell r="B905" t="str">
            <v>LEON HENRY</v>
          </cell>
          <cell r="C905" t="str">
            <v>MORENO ROMERO</v>
          </cell>
          <cell r="D905" t="str">
            <v>leonhenry.moreno@cundinamarca.gov.co</v>
          </cell>
          <cell r="E905" t="str">
            <v>M</v>
          </cell>
          <cell r="G905" t="str">
            <v>N/A</v>
          </cell>
          <cell r="H905" t="str">
            <v>AUXILIAR ADMINISTRATIVO</v>
          </cell>
          <cell r="I905" t="str">
            <v>SECRETARÍA DE EDUCACIÓN</v>
          </cell>
        </row>
        <row r="906">
          <cell r="A906">
            <v>19301792</v>
          </cell>
          <cell r="B906" t="str">
            <v>GONZALO</v>
          </cell>
          <cell r="C906" t="str">
            <v>MORENO VALERO</v>
          </cell>
          <cell r="D906" t="str">
            <v>gonzalo.moreno@cundinamarca.gov.co</v>
          </cell>
          <cell r="E906" t="str">
            <v>M</v>
          </cell>
          <cell r="G906" t="str">
            <v>N/A</v>
          </cell>
          <cell r="H906" t="str">
            <v>PROFESIONAL UNIVERSITARIO</v>
          </cell>
          <cell r="I906" t="str">
            <v>SECRETARÍA DE PLANEACIÓN</v>
          </cell>
        </row>
        <row r="907">
          <cell r="A907">
            <v>3005524</v>
          </cell>
          <cell r="B907" t="str">
            <v>ALIRIO</v>
          </cell>
          <cell r="C907" t="str">
            <v>MORENO VARGAS</v>
          </cell>
          <cell r="D907" t="str">
            <v>alirio.moreno@cundinamarca.gov.co</v>
          </cell>
          <cell r="E907" t="str">
            <v>M</v>
          </cell>
          <cell r="G907" t="str">
            <v>N/A</v>
          </cell>
          <cell r="H907" t="str">
            <v>PROFESIONAL UNIVERSITARIO</v>
          </cell>
          <cell r="I907" t="str">
            <v>SECRETARÍA DE AGRICULTURA Y DESARROLLO RURAL</v>
          </cell>
        </row>
        <row r="908">
          <cell r="A908">
            <v>1015448972</v>
          </cell>
          <cell r="B908" t="str">
            <v>MARIA FERNANDA</v>
          </cell>
          <cell r="C908" t="str">
            <v>MOSQUERA PRESTAN</v>
          </cell>
          <cell r="D908" t="str">
            <v>mariafernanda.mosquera@cundinamarca.gov.co</v>
          </cell>
          <cell r="E908" t="str">
            <v>F</v>
          </cell>
          <cell r="G908" t="str">
            <v>N/A</v>
          </cell>
          <cell r="H908" t="str">
            <v>AUXILIAR ADMINISTRATIVO</v>
          </cell>
          <cell r="I908" t="str">
            <v>SECRETARÍA GENERAL</v>
          </cell>
        </row>
        <row r="909">
          <cell r="A909">
            <v>52533382</v>
          </cell>
          <cell r="B909" t="str">
            <v>YULI ESPERANZA</v>
          </cell>
          <cell r="C909" t="str">
            <v>MOTTA VARGAS</v>
          </cell>
          <cell r="D909" t="str">
            <v>yuli.motta@cundinamarca.gov.co</v>
          </cell>
          <cell r="E909" t="str">
            <v>F</v>
          </cell>
          <cell r="G909" t="str">
            <v>N/A</v>
          </cell>
          <cell r="H909" t="str">
            <v>PROFESIONAL UNIVERSITARIO</v>
          </cell>
          <cell r="I909" t="str">
            <v>SECRETARÍA DE PLANEACIÓN</v>
          </cell>
        </row>
        <row r="910">
          <cell r="A910">
            <v>79986005</v>
          </cell>
          <cell r="B910" t="str">
            <v>JAVIER STEVE</v>
          </cell>
          <cell r="C910" t="str">
            <v>MOYA ROMERO</v>
          </cell>
          <cell r="D910" t="str">
            <v>javier.moya@cundinamarca.gov.co</v>
          </cell>
          <cell r="E910" t="str">
            <v>M</v>
          </cell>
          <cell r="G910" t="str">
            <v>N/A</v>
          </cell>
          <cell r="H910" t="str">
            <v>ASESOR</v>
          </cell>
          <cell r="I910" t="str">
            <v>SECRETARÍA DE AGRICULTURA Y DESARROLLO RURAL</v>
          </cell>
        </row>
        <row r="911">
          <cell r="A911">
            <v>1018405925</v>
          </cell>
          <cell r="B911" t="str">
            <v>JUAN RICARDO</v>
          </cell>
          <cell r="C911" t="str">
            <v>MOZO ZAPATA</v>
          </cell>
          <cell r="D911" t="str">
            <v>juanricardo.mozo@cundinamarca.gov.co</v>
          </cell>
          <cell r="E911" t="str">
            <v>M</v>
          </cell>
          <cell r="G911" t="str">
            <v>N/A</v>
          </cell>
          <cell r="H911" t="str">
            <v>DIRECTOR TECNICO</v>
          </cell>
          <cell r="I911" t="str">
            <v>SECRETARÍA DE PLANEACIÓN</v>
          </cell>
        </row>
        <row r="912">
          <cell r="A912">
            <v>79294058</v>
          </cell>
          <cell r="B912" t="str">
            <v>CIRO</v>
          </cell>
          <cell r="C912" t="str">
            <v>MUNEVAR AMORTEGUI</v>
          </cell>
          <cell r="D912" t="str">
            <v>ciro.munevar@cundinamarca.gov.co</v>
          </cell>
          <cell r="E912" t="str">
            <v>M</v>
          </cell>
          <cell r="G912" t="str">
            <v>N/A</v>
          </cell>
          <cell r="H912" t="str">
            <v>AUXILIAR ADMINISTRATIVO</v>
          </cell>
          <cell r="I912" t="str">
            <v>SECRETARÍA DE PLANEACIÓN</v>
          </cell>
        </row>
        <row r="913">
          <cell r="A913">
            <v>1070961419</v>
          </cell>
          <cell r="B913" t="str">
            <v>ANGELICA MARIA</v>
          </cell>
          <cell r="C913" t="str">
            <v>MUNEVAR VASQUEZ</v>
          </cell>
          <cell r="D913" t="str">
            <v>angelica.munevar@cundinamarca.gov.co</v>
          </cell>
          <cell r="E913" t="str">
            <v>F</v>
          </cell>
          <cell r="G913" t="str">
            <v>N/A</v>
          </cell>
          <cell r="H913" t="str">
            <v>AUXILIAR ADMINISTRATIVO</v>
          </cell>
          <cell r="I913" t="str">
            <v>SECRETARÍA DE HACIENDA</v>
          </cell>
        </row>
        <row r="914">
          <cell r="A914">
            <v>1015413743</v>
          </cell>
          <cell r="B914" t="str">
            <v>CARLOS ANDRES</v>
          </cell>
          <cell r="C914" t="str">
            <v>MUÑETONEZ DELGADO</v>
          </cell>
          <cell r="D914" t="str">
            <v>carlos.munetonez@cundinamarca.gov.co</v>
          </cell>
          <cell r="E914" t="str">
            <v>M</v>
          </cell>
          <cell r="G914" t="str">
            <v>N/A</v>
          </cell>
          <cell r="H914" t="str">
            <v>CONDUCTOR MECANICO</v>
          </cell>
          <cell r="I914" t="str">
            <v>DESPACHO DEL GOBERNADOR</v>
          </cell>
        </row>
        <row r="915">
          <cell r="A915">
            <v>52527624</v>
          </cell>
          <cell r="B915" t="str">
            <v>NOHORA CONSTANZA</v>
          </cell>
          <cell r="C915" t="str">
            <v>MUÑOZ BERNAL</v>
          </cell>
          <cell r="D915" t="str">
            <v>nohora.munoz@cundinamarca.gov.co</v>
          </cell>
          <cell r="E915" t="str">
            <v>F</v>
          </cell>
          <cell r="G915" t="str">
            <v>N/A</v>
          </cell>
          <cell r="H915" t="str">
            <v>PROFESIONAL UNIVERSITARIO</v>
          </cell>
          <cell r="I915" t="str">
            <v>SECRETARÍA DE SALUD</v>
          </cell>
        </row>
        <row r="916">
          <cell r="A916">
            <v>410796</v>
          </cell>
          <cell r="B916" t="str">
            <v>ALONSO</v>
          </cell>
          <cell r="C916" t="str">
            <v>MUÑOZ CASTILLO</v>
          </cell>
          <cell r="D916" t="str">
            <v>alonso.munoz@cundinamarca.gov.co</v>
          </cell>
          <cell r="E916" t="str">
            <v>M</v>
          </cell>
          <cell r="G916" t="str">
            <v>N/A</v>
          </cell>
          <cell r="H916" t="str">
            <v>TECNICO OPERATIVO</v>
          </cell>
          <cell r="I916" t="str">
            <v>DESPACHO DEL GOBERNADOR</v>
          </cell>
        </row>
        <row r="917">
          <cell r="A917">
            <v>79850170</v>
          </cell>
          <cell r="B917" t="str">
            <v>FAVIO ALEXANDER</v>
          </cell>
          <cell r="C917" t="str">
            <v>MUÑOZ GONZALEZ</v>
          </cell>
          <cell r="D917" t="str">
            <v>favio.munoz@cundinamarca.gov.co</v>
          </cell>
          <cell r="E917" t="str">
            <v>M</v>
          </cell>
          <cell r="G917" t="str">
            <v>N/A</v>
          </cell>
          <cell r="H917" t="str">
            <v>TECNICO OPERATIVO</v>
          </cell>
          <cell r="I917" t="str">
            <v>SECRETARÍA DE HACIENDA</v>
          </cell>
        </row>
        <row r="918">
          <cell r="A918">
            <v>30731595</v>
          </cell>
          <cell r="B918" t="str">
            <v>SILVIA AMPARO</v>
          </cell>
          <cell r="C918" t="str">
            <v>MUÑOZ GUERRERO</v>
          </cell>
          <cell r="D918" t="str">
            <v>silvia.munoz@cundinamarca.gov.co</v>
          </cell>
          <cell r="E918" t="str">
            <v>F</v>
          </cell>
          <cell r="G918" t="str">
            <v>N/A</v>
          </cell>
          <cell r="H918" t="str">
            <v>AUXILIAR ADMINISTRATIVO</v>
          </cell>
          <cell r="I918" t="str">
            <v>SECRETARÍA DE EDUCACIÓN</v>
          </cell>
        </row>
        <row r="919">
          <cell r="A919">
            <v>52371692</v>
          </cell>
          <cell r="B919" t="str">
            <v>RUTH ANGELA</v>
          </cell>
          <cell r="C919" t="str">
            <v>MUÑOZ RODRIGUEZ</v>
          </cell>
          <cell r="D919" t="str">
            <v>ruth.munoz@cundinamarca.gov.co</v>
          </cell>
          <cell r="E919" t="str">
            <v>F</v>
          </cell>
          <cell r="G919" t="str">
            <v>N/A</v>
          </cell>
          <cell r="H919" t="str">
            <v>ASESOR</v>
          </cell>
          <cell r="I919" t="str">
            <v>SECRETARÍA DE GOBIERNO</v>
          </cell>
        </row>
        <row r="920">
          <cell r="A920">
            <v>53931855</v>
          </cell>
          <cell r="B920" t="str">
            <v>MARTHA YANETH</v>
          </cell>
          <cell r="C920" t="str">
            <v>MUÑOZ ROMERO</v>
          </cell>
          <cell r="D920" t="str">
            <v>martha.munoz@cundinamarca.gov.co</v>
          </cell>
          <cell r="E920" t="str">
            <v>F</v>
          </cell>
          <cell r="G920" t="str">
            <v>N/A</v>
          </cell>
          <cell r="H920" t="str">
            <v>PROFESIONAL UNIVERSITARIO</v>
          </cell>
          <cell r="I920" t="str">
            <v>SECRETARÍA DE HACIENDA</v>
          </cell>
        </row>
        <row r="921">
          <cell r="A921">
            <v>11431226</v>
          </cell>
          <cell r="B921" t="str">
            <v>JULIAN ALBERTO</v>
          </cell>
          <cell r="C921" t="str">
            <v>MURCIA CIFUENTES</v>
          </cell>
          <cell r="D921" t="str">
            <v>julian.murcia@cundinamarca.gov.co</v>
          </cell>
          <cell r="E921" t="str">
            <v>M</v>
          </cell>
          <cell r="G921" t="str">
            <v>N/A</v>
          </cell>
          <cell r="H921" t="str">
            <v>PROFESIONAL UNIVERSITARIO</v>
          </cell>
          <cell r="I921" t="str">
            <v>SECRETARÍA DE SALUD</v>
          </cell>
        </row>
        <row r="922">
          <cell r="A922">
            <v>39614684</v>
          </cell>
          <cell r="B922" t="str">
            <v>EILEEN</v>
          </cell>
          <cell r="C922" t="str">
            <v>MURCIA DOMINGUEZ</v>
          </cell>
          <cell r="D922" t="str">
            <v>eileen.murcia@cundinamarca.gov.co</v>
          </cell>
          <cell r="E922" t="str">
            <v>F</v>
          </cell>
          <cell r="G922" t="str">
            <v>N/A</v>
          </cell>
          <cell r="H922" t="str">
            <v>PROFESIONAL ESPECIALIZADO</v>
          </cell>
          <cell r="I922" t="str">
            <v>SECRETARÍA DE SALUD</v>
          </cell>
        </row>
        <row r="923">
          <cell r="A923">
            <v>80368387</v>
          </cell>
          <cell r="B923" t="str">
            <v>SAMUEL</v>
          </cell>
          <cell r="C923" t="str">
            <v>MURCIA MURCIA</v>
          </cell>
          <cell r="D923" t="str">
            <v>samuel.murcia@cundinamarca.gov.co</v>
          </cell>
          <cell r="E923" t="str">
            <v>M</v>
          </cell>
          <cell r="G923" t="str">
            <v>N/A</v>
          </cell>
          <cell r="H923" t="str">
            <v>PROFESIONAL UNIVERSITARIO</v>
          </cell>
          <cell r="I923" t="str">
            <v>SECRETARÍA DE TECNOLOGÍAS DE LA INFORMACIÓN Y LAS COMUNICACIONES</v>
          </cell>
        </row>
        <row r="924">
          <cell r="A924">
            <v>52272084</v>
          </cell>
          <cell r="B924" t="str">
            <v>JOANA MIREYA</v>
          </cell>
          <cell r="C924" t="str">
            <v>MURCIA NIÑO</v>
          </cell>
          <cell r="D924" t="str">
            <v>mireya.murcia@cundinamarca.gov.co</v>
          </cell>
          <cell r="E924" t="str">
            <v>F</v>
          </cell>
          <cell r="G924" t="str">
            <v>N/A</v>
          </cell>
          <cell r="H924" t="str">
            <v>AUXILIAR ADMINISTRATIVO</v>
          </cell>
          <cell r="I924" t="str">
            <v>SECRETARÍA DE EDUCACIÓN</v>
          </cell>
        </row>
        <row r="925">
          <cell r="A925">
            <v>51906318</v>
          </cell>
          <cell r="B925" t="str">
            <v>MARIA ELVIRA</v>
          </cell>
          <cell r="C925" t="str">
            <v>MURILLO BUSTOS</v>
          </cell>
          <cell r="D925" t="str">
            <v>maria.murillo@cundinamarca.gov.co</v>
          </cell>
          <cell r="E925" t="str">
            <v>F</v>
          </cell>
          <cell r="G925" t="str">
            <v>N/A</v>
          </cell>
          <cell r="H925" t="str">
            <v>SECRETARIO EJECUTIVO</v>
          </cell>
          <cell r="I925" t="str">
            <v>SECRETARÍA DEL AMBIENTE</v>
          </cell>
        </row>
        <row r="926">
          <cell r="A926">
            <v>3234078</v>
          </cell>
          <cell r="B926" t="str">
            <v>RIGOBERTO</v>
          </cell>
          <cell r="C926" t="str">
            <v>MURILLO BUSTOS</v>
          </cell>
          <cell r="D926" t="str">
            <v>rigoberto.murillo@cundinamarca.gov.co</v>
          </cell>
          <cell r="E926" t="str">
            <v>M</v>
          </cell>
          <cell r="G926" t="str">
            <v>N/A</v>
          </cell>
          <cell r="H926" t="str">
            <v>PROFESIONAL UNIVERSITARIO</v>
          </cell>
          <cell r="I926" t="str">
            <v>SECRETARÍA DE HACIENDA</v>
          </cell>
        </row>
        <row r="927">
          <cell r="A927">
            <v>51955575</v>
          </cell>
          <cell r="B927" t="str">
            <v>SANDRA YANETH</v>
          </cell>
          <cell r="C927" t="str">
            <v>MURILLO DAZA</v>
          </cell>
          <cell r="D927" t="str">
            <v>sandra.murillo@cundinamarca.gov.co</v>
          </cell>
          <cell r="E927" t="str">
            <v>F</v>
          </cell>
          <cell r="G927" t="str">
            <v>N/A</v>
          </cell>
          <cell r="H927" t="str">
            <v>PROFESIONAL ESPECIALIZADO</v>
          </cell>
          <cell r="I927" t="str">
            <v>SECRETARÍA DE LA FUNCIÓN PÚBLICA</v>
          </cell>
        </row>
        <row r="928">
          <cell r="A928">
            <v>52203599</v>
          </cell>
          <cell r="B928" t="str">
            <v>HELDA YONAVIA</v>
          </cell>
          <cell r="C928" t="str">
            <v>NAIZAQUE FAJARDO</v>
          </cell>
          <cell r="D928" t="str">
            <v>helda.naizaque@cundinamarca.gov.co</v>
          </cell>
          <cell r="E928" t="str">
            <v>F</v>
          </cell>
          <cell r="G928" t="str">
            <v>N/A</v>
          </cell>
          <cell r="H928" t="str">
            <v>TECNICO OPERATIVO</v>
          </cell>
          <cell r="I928" t="str">
            <v>SECRETARÍA DE HACIENDA</v>
          </cell>
        </row>
        <row r="929">
          <cell r="A929">
            <v>1073234491</v>
          </cell>
          <cell r="B929" t="str">
            <v>LEIDY CAROLINA</v>
          </cell>
          <cell r="C929" t="str">
            <v>NAVARRETE CARRERA</v>
          </cell>
          <cell r="D929" t="str">
            <v>leidy.navarrete@cundinamarca.gov.co</v>
          </cell>
          <cell r="E929" t="str">
            <v>F</v>
          </cell>
          <cell r="G929" t="str">
            <v>N/A</v>
          </cell>
          <cell r="H929" t="str">
            <v>SECRETARIO EJECUTIVO</v>
          </cell>
          <cell r="I929" t="str">
            <v>SECRETARÍA DE AGRICULTURA Y DESARROLLO RURAL</v>
          </cell>
        </row>
        <row r="930">
          <cell r="A930">
            <v>1070007253</v>
          </cell>
          <cell r="B930" t="str">
            <v>ANDREA DEL PILAR</v>
          </cell>
          <cell r="C930" t="str">
            <v>NAVARRETE VILLARRAGA</v>
          </cell>
          <cell r="D930" t="str">
            <v>andrea.navarrete@cundinamarca.gov.co</v>
          </cell>
          <cell r="E930" t="str">
            <v>F</v>
          </cell>
          <cell r="G930" t="str">
            <v>N/A</v>
          </cell>
          <cell r="H930" t="str">
            <v>PROFESIONAL UNIVERSITARIO</v>
          </cell>
          <cell r="I930" t="str">
            <v>SECRETARÍA DE SALUD</v>
          </cell>
        </row>
        <row r="931">
          <cell r="A931">
            <v>2993056</v>
          </cell>
          <cell r="B931" t="str">
            <v>IGNACIO</v>
          </cell>
          <cell r="C931" t="str">
            <v>NAVARRO CORTES</v>
          </cell>
          <cell r="D931" t="str">
            <v>ignacio.navarro@cundinamarca.gov.co</v>
          </cell>
          <cell r="E931" t="str">
            <v>M</v>
          </cell>
          <cell r="G931" t="str">
            <v>N/A</v>
          </cell>
          <cell r="H931" t="str">
            <v>PROFESIONAL UNIVERSITARIO</v>
          </cell>
          <cell r="I931" t="str">
            <v>SECRETARÍA DE TRANSPORTE Y MOVILIDAD</v>
          </cell>
        </row>
        <row r="932">
          <cell r="A932">
            <v>79596176</v>
          </cell>
          <cell r="B932" t="str">
            <v>ALVARO IVAN</v>
          </cell>
          <cell r="C932" t="str">
            <v>NEIRA MEDELLIN</v>
          </cell>
          <cell r="D932" t="str">
            <v>alvaro.neira@cundinamarca.gov.co</v>
          </cell>
          <cell r="E932" t="str">
            <v>M</v>
          </cell>
          <cell r="G932" t="str">
            <v>N/A</v>
          </cell>
          <cell r="H932" t="str">
            <v>PROFESIONAL UNIVERSITARIO</v>
          </cell>
          <cell r="I932" t="str">
            <v>SECRETARÍA DE SALUD</v>
          </cell>
        </row>
        <row r="933">
          <cell r="A933">
            <v>39687741</v>
          </cell>
          <cell r="B933" t="str">
            <v>AMPARO</v>
          </cell>
          <cell r="C933" t="str">
            <v>NEIRA MORALES</v>
          </cell>
          <cell r="D933" t="str">
            <v>amparo.neira@cundinamarca.gov.co</v>
          </cell>
          <cell r="E933" t="str">
            <v>F</v>
          </cell>
          <cell r="G933" t="str">
            <v>N/A</v>
          </cell>
          <cell r="H933" t="str">
            <v>PROFESIONAL UNIVERSITARIO</v>
          </cell>
          <cell r="I933" t="str">
            <v>SECRETARÍA DE HACIENDA</v>
          </cell>
        </row>
        <row r="934">
          <cell r="A934">
            <v>39742029</v>
          </cell>
          <cell r="B934" t="str">
            <v>GLORIA LORENZA</v>
          </cell>
          <cell r="C934" t="str">
            <v>NIETO BUITRAGO</v>
          </cell>
          <cell r="D934" t="str">
            <v>gloria.nieto@cundinamarca.gov.co</v>
          </cell>
          <cell r="E934" t="str">
            <v>F</v>
          </cell>
          <cell r="G934" t="str">
            <v>N/A</v>
          </cell>
          <cell r="H934" t="str">
            <v>PROFESIONAL UNIVERSITARIO</v>
          </cell>
          <cell r="I934" t="str">
            <v>SECRETARÍA DE HACIENDA</v>
          </cell>
        </row>
        <row r="935">
          <cell r="A935">
            <v>79683086</v>
          </cell>
          <cell r="B935" t="str">
            <v>WILSON ERNESTO</v>
          </cell>
          <cell r="C935" t="str">
            <v>NIETO CAMARGO</v>
          </cell>
          <cell r="D935" t="str">
            <v>wilson.nieto@cundinamarca.gov.co</v>
          </cell>
          <cell r="E935" t="str">
            <v>M</v>
          </cell>
          <cell r="G935" t="str">
            <v>N/A</v>
          </cell>
          <cell r="H935" t="str">
            <v>TECNICO OPERATIVO</v>
          </cell>
          <cell r="I935" t="str">
            <v>SECRETARÍA DE HACIENDA</v>
          </cell>
        </row>
        <row r="936">
          <cell r="A936">
            <v>11337473</v>
          </cell>
          <cell r="B936" t="str">
            <v>CAMILO ALFONSO</v>
          </cell>
          <cell r="C936" t="str">
            <v>NIETO MARTINEZ</v>
          </cell>
          <cell r="D936" t="str">
            <v>camilo.nieto@cundinamarca.gov.co</v>
          </cell>
          <cell r="E936" t="str">
            <v>M</v>
          </cell>
          <cell r="G936" t="str">
            <v>N/A</v>
          </cell>
          <cell r="H936" t="str">
            <v>PROFESIONAL UNIVERSITARIO</v>
          </cell>
          <cell r="I936" t="str">
            <v>SECRETARÍA DE EDUCACIÓN</v>
          </cell>
        </row>
        <row r="937">
          <cell r="A937">
            <v>19458042</v>
          </cell>
          <cell r="B937" t="str">
            <v>GABRIEL OCTAVIO</v>
          </cell>
          <cell r="C937" t="str">
            <v>NIÑO AREVALO</v>
          </cell>
          <cell r="D937" t="str">
            <v>gabriel.nino@cundinamarca.gov.co</v>
          </cell>
          <cell r="E937" t="str">
            <v>M</v>
          </cell>
          <cell r="G937" t="str">
            <v>N/A</v>
          </cell>
          <cell r="H937" t="str">
            <v>PROFESIONAL ESPECIALIZADO</v>
          </cell>
          <cell r="I937" t="str">
            <v>SECRETARÍA DE SALUD</v>
          </cell>
        </row>
        <row r="938">
          <cell r="A938">
            <v>5657710</v>
          </cell>
          <cell r="B938" t="str">
            <v>JAIRO</v>
          </cell>
          <cell r="C938" t="str">
            <v>NIÑO LUENGAS</v>
          </cell>
          <cell r="D938" t="str">
            <v>jairo.nino@cundinamarca.gov.co</v>
          </cell>
          <cell r="E938" t="str">
            <v>M</v>
          </cell>
          <cell r="G938" t="str">
            <v>N/A</v>
          </cell>
          <cell r="H938" t="str">
            <v>ASESOR</v>
          </cell>
          <cell r="I938" t="str">
            <v>SECRETARÍA DE EDUCACIÓN</v>
          </cell>
        </row>
        <row r="939">
          <cell r="A939">
            <v>18263084</v>
          </cell>
          <cell r="B939" t="str">
            <v>CRISTIAN DANIEL</v>
          </cell>
          <cell r="C939" t="str">
            <v>NIÑO MIRELES</v>
          </cell>
          <cell r="D939" t="str">
            <v>cristian.nino@cundinamarca.gov.co</v>
          </cell>
          <cell r="E939" t="str">
            <v>M</v>
          </cell>
          <cell r="G939" t="str">
            <v>N/A</v>
          </cell>
          <cell r="H939" t="str">
            <v>PROFESIONAL UNIVERSITARIO</v>
          </cell>
          <cell r="I939" t="str">
            <v>SECRETARÍA DE TRANSPORTE Y MOVILIDAD</v>
          </cell>
        </row>
        <row r="940">
          <cell r="A940">
            <v>9525827</v>
          </cell>
          <cell r="B940" t="str">
            <v>ARGEMIRO</v>
          </cell>
          <cell r="C940" t="str">
            <v>NIÑO OJEDA</v>
          </cell>
          <cell r="D940" t="str">
            <v>argemiro.nino@cundinamarca.gov.co</v>
          </cell>
          <cell r="E940" t="str">
            <v>M</v>
          </cell>
          <cell r="G940" t="str">
            <v>N/A</v>
          </cell>
          <cell r="H940" t="str">
            <v>PROFESIONAL ESPECIALIZADO</v>
          </cell>
          <cell r="I940" t="str">
            <v>SECRETARÍA DE HACIENDA</v>
          </cell>
        </row>
        <row r="941">
          <cell r="A941">
            <v>79277473</v>
          </cell>
          <cell r="B941" t="str">
            <v>NESTOR RAUL</v>
          </cell>
          <cell r="C941" t="str">
            <v>NIÑO VILLAQUIRAN</v>
          </cell>
          <cell r="D941" t="str">
            <v>nestor.nino@cundinamarca.gov.co</v>
          </cell>
          <cell r="E941" t="str">
            <v>M</v>
          </cell>
          <cell r="G941" t="str">
            <v>N/A</v>
          </cell>
          <cell r="H941" t="str">
            <v>TECNICO OPERATIVO</v>
          </cell>
          <cell r="I941" t="str">
            <v>SECRETARÍA DE EDUCACIÓN</v>
          </cell>
        </row>
        <row r="942">
          <cell r="A942">
            <v>4275300</v>
          </cell>
          <cell r="B942" t="str">
            <v>PAULINO ALIRIO</v>
          </cell>
          <cell r="C942" t="str">
            <v>NOPE ALFONSO</v>
          </cell>
          <cell r="D942" t="str">
            <v>paulino.nope@cundinamarca.gov.co</v>
          </cell>
          <cell r="E942" t="str">
            <v>M</v>
          </cell>
          <cell r="G942" t="str">
            <v>N/A</v>
          </cell>
          <cell r="H942" t="str">
            <v>PROFESIONAL UNIVERSITARIO</v>
          </cell>
          <cell r="I942" t="str">
            <v>SECRETARÍA DE TRANSPORTE Y MOVILIDAD</v>
          </cell>
        </row>
        <row r="943">
          <cell r="A943">
            <v>20685450</v>
          </cell>
          <cell r="B943" t="str">
            <v>ANA RUTH</v>
          </cell>
          <cell r="C943" t="str">
            <v>NOPE GARZON</v>
          </cell>
          <cell r="D943" t="str">
            <v>anaruth.nope@cundinamarca.gov.co</v>
          </cell>
          <cell r="E943" t="str">
            <v>F</v>
          </cell>
          <cell r="G943" t="str">
            <v>N/A</v>
          </cell>
          <cell r="H943" t="str">
            <v>ASESOR</v>
          </cell>
          <cell r="I943" t="str">
            <v>SECRETARÍA DE SALUD</v>
          </cell>
        </row>
        <row r="944">
          <cell r="A944">
            <v>52316217</v>
          </cell>
          <cell r="B944" t="str">
            <v>CLARA MARCELA</v>
          </cell>
          <cell r="C944" t="str">
            <v>NOVOA SANDOVAL</v>
          </cell>
          <cell r="D944" t="str">
            <v>clara.novoa@cundinamarca.gov.co</v>
          </cell>
          <cell r="E944" t="str">
            <v>F</v>
          </cell>
          <cell r="G944" t="str">
            <v>N/A</v>
          </cell>
          <cell r="H944" t="str">
            <v>PROFESIONAL UNIVERSITARIO</v>
          </cell>
          <cell r="I944" t="str">
            <v>SECRETARÍA DE MINAS, ENERGÍA Y GAS</v>
          </cell>
        </row>
        <row r="945">
          <cell r="A945">
            <v>1070325852</v>
          </cell>
          <cell r="B945" t="str">
            <v>GERSON STEPHEN</v>
          </cell>
          <cell r="C945" t="str">
            <v>NUÑEZ JIMENEZ</v>
          </cell>
          <cell r="D945" t="str">
            <v>gsnunez@cundinamarca.gov.co</v>
          </cell>
          <cell r="E945" t="str">
            <v>M</v>
          </cell>
          <cell r="G945" t="str">
            <v>N/A</v>
          </cell>
          <cell r="H945" t="str">
            <v>AUXILIAR ADMINISTRATIVO</v>
          </cell>
          <cell r="I945" t="str">
            <v>SECRETARÍA DE EDUCACIÓN</v>
          </cell>
        </row>
        <row r="946">
          <cell r="A946">
            <v>20699719</v>
          </cell>
          <cell r="B946" t="str">
            <v>MARTHA PATRICIA</v>
          </cell>
          <cell r="C946" t="str">
            <v>OCAMPO GUARIN</v>
          </cell>
          <cell r="D946" t="str">
            <v>martha.ocampo@cundinamarca.gov.co</v>
          </cell>
          <cell r="E946" t="str">
            <v>F</v>
          </cell>
          <cell r="G946" t="str">
            <v>N/A</v>
          </cell>
          <cell r="H946" t="str">
            <v>SECRETARIO EJECUTIVO</v>
          </cell>
          <cell r="I946" t="str">
            <v>SECRETARÍA DE TRANSPORTE Y MOVILIDAD</v>
          </cell>
        </row>
        <row r="947">
          <cell r="A947">
            <v>80021404</v>
          </cell>
          <cell r="B947" t="str">
            <v>SAMUEL ANDRES</v>
          </cell>
          <cell r="C947" t="str">
            <v>OCHOA ALVARADO</v>
          </cell>
          <cell r="D947" t="str">
            <v>samuel.ochoa@cundinamarca.gov.co</v>
          </cell>
          <cell r="E947" t="str">
            <v>M</v>
          </cell>
          <cell r="G947" t="str">
            <v>N/A</v>
          </cell>
          <cell r="H947" t="str">
            <v>AUXILIAR ADMINISTRATIVO</v>
          </cell>
          <cell r="I947" t="str">
            <v>SECRETARÍA DE LA FUNCIÓN PÚBLICA</v>
          </cell>
        </row>
        <row r="948">
          <cell r="A948">
            <v>79874901</v>
          </cell>
          <cell r="B948" t="str">
            <v>CRISTIAN RICARDO</v>
          </cell>
          <cell r="C948" t="str">
            <v>OCHOA GUIO</v>
          </cell>
          <cell r="D948" t="str">
            <v>cristian.ochoa@cundinamarca.gov.co</v>
          </cell>
          <cell r="E948" t="str">
            <v>M</v>
          </cell>
          <cell r="G948" t="str">
            <v>N/A</v>
          </cell>
          <cell r="H948" t="str">
            <v>PROFESIONAL UNIVERSITARIO</v>
          </cell>
          <cell r="I948" t="str">
            <v>SECRETARÍA DE TECNOLOGÍAS DE LA INFORMACIÓN Y LAS COMUNICACIONES</v>
          </cell>
        </row>
        <row r="949">
          <cell r="A949">
            <v>1022330983</v>
          </cell>
          <cell r="B949" t="str">
            <v>SANDY JULLIETTE</v>
          </cell>
          <cell r="C949" t="str">
            <v>OCHOA RIAÑO</v>
          </cell>
          <cell r="D949" t="str">
            <v>sandy.ochoa@cundinamarca.gov.co</v>
          </cell>
          <cell r="E949" t="str">
            <v>F</v>
          </cell>
          <cell r="G949" t="str">
            <v>N/A</v>
          </cell>
          <cell r="H949" t="str">
            <v>GERENTE</v>
          </cell>
          <cell r="I949" t="str">
            <v>SECRETARÍA GENERAL</v>
          </cell>
        </row>
        <row r="950">
          <cell r="A950">
            <v>80420260</v>
          </cell>
          <cell r="B950" t="str">
            <v>ROBERTO MARIO</v>
          </cell>
          <cell r="C950" t="str">
            <v>OCHOA URIBE</v>
          </cell>
          <cell r="D950" t="str">
            <v>roberto.ochoa@cundinamarca.gov.co</v>
          </cell>
          <cell r="E950" t="str">
            <v>M</v>
          </cell>
          <cell r="G950" t="str">
            <v>N/A</v>
          </cell>
          <cell r="H950" t="str">
            <v>DIRECTOR OPERATIVO</v>
          </cell>
          <cell r="I950" t="str">
            <v>SECRETARÍA JURÍDICA</v>
          </cell>
        </row>
        <row r="951">
          <cell r="A951">
            <v>79317896</v>
          </cell>
          <cell r="B951" t="str">
            <v>EPIFANIO</v>
          </cell>
          <cell r="C951" t="str">
            <v>OJEDA PAEZ</v>
          </cell>
          <cell r="D951" t="str">
            <v>epifanio.ojeda@cundinamarca.gov.co</v>
          </cell>
          <cell r="E951" t="str">
            <v>M</v>
          </cell>
          <cell r="G951" t="str">
            <v>N/A</v>
          </cell>
          <cell r="H951" t="str">
            <v>TECNICO OPERATIVO</v>
          </cell>
          <cell r="I951" t="str">
            <v>SECRETARÍA DE TECNOLOGÍAS DE LA INFORMACIÓN Y LAS COMUNICACIONES</v>
          </cell>
        </row>
        <row r="952">
          <cell r="A952">
            <v>79837914</v>
          </cell>
          <cell r="B952" t="str">
            <v>ALEJANDRO</v>
          </cell>
          <cell r="C952" t="str">
            <v>OLARTE CARRILLO</v>
          </cell>
          <cell r="D952" t="str">
            <v>alejandro.olarte@cundinamarca.gov.co</v>
          </cell>
          <cell r="E952" t="str">
            <v>M</v>
          </cell>
          <cell r="G952" t="str">
            <v>N/A</v>
          </cell>
          <cell r="H952" t="str">
            <v>PROFESIONAL UNIVERSITARIO</v>
          </cell>
          <cell r="I952" t="str">
            <v>SECRETARÍA DE TECNOLOGÍAS DE LA INFORMACIÓN Y LAS COMUNICACIONES</v>
          </cell>
        </row>
        <row r="953">
          <cell r="A953">
            <v>39528185</v>
          </cell>
          <cell r="B953" t="str">
            <v>SANDRA VICTORIA</v>
          </cell>
          <cell r="C953" t="str">
            <v>OLARTE RUJANA</v>
          </cell>
          <cell r="D953" t="str">
            <v>sandra.olarte@cundinamarca.gov.co</v>
          </cell>
          <cell r="E953" t="str">
            <v>F</v>
          </cell>
          <cell r="G953" t="str">
            <v>N/A</v>
          </cell>
          <cell r="H953" t="str">
            <v>TECNICO OPERATIVO</v>
          </cell>
          <cell r="I953" t="str">
            <v>SECRETARÍA DE HACIENDA</v>
          </cell>
        </row>
        <row r="954">
          <cell r="A954">
            <v>19420791</v>
          </cell>
          <cell r="B954" t="str">
            <v>GERMAN AUGUSTO</v>
          </cell>
          <cell r="C954" t="str">
            <v>OLAYA AGUIRRE</v>
          </cell>
          <cell r="D954" t="str">
            <v>german.olaya@cundinamarca.gov.co</v>
          </cell>
          <cell r="E954" t="str">
            <v>M</v>
          </cell>
          <cell r="G954" t="str">
            <v>N/A</v>
          </cell>
          <cell r="H954" t="str">
            <v>ASESOR</v>
          </cell>
          <cell r="I954" t="str">
            <v>SECRETARÍA DE SALUD</v>
          </cell>
        </row>
        <row r="955">
          <cell r="A955">
            <v>21081417</v>
          </cell>
          <cell r="B955" t="str">
            <v>CLAUDIA LILIANA</v>
          </cell>
          <cell r="C955" t="str">
            <v>OLAYA AVILA</v>
          </cell>
          <cell r="D955" t="str">
            <v>claudia.olaya@cundinamarca.gov.co</v>
          </cell>
          <cell r="E955" t="str">
            <v>F</v>
          </cell>
          <cell r="G955" t="str">
            <v>N/A</v>
          </cell>
          <cell r="H955" t="str">
            <v>SECRETARIO EJECUTIVO</v>
          </cell>
          <cell r="I955" t="str">
            <v>SECRETARÍA DE HACIENDA</v>
          </cell>
        </row>
        <row r="956">
          <cell r="A956">
            <v>79627092</v>
          </cell>
          <cell r="B956" t="str">
            <v>MILTON ALBERTO</v>
          </cell>
          <cell r="C956" t="str">
            <v>OLAYA FORERO</v>
          </cell>
          <cell r="D956" t="str">
            <v>milton.olaya@cundinamarca.gov.co</v>
          </cell>
          <cell r="E956" t="str">
            <v>M</v>
          </cell>
          <cell r="G956" t="str">
            <v>N/A</v>
          </cell>
          <cell r="H956" t="str">
            <v>PROFESIONAL UNIVERSITARIO</v>
          </cell>
          <cell r="I956" t="str">
            <v>SECRETARÍA DE HACIENDA</v>
          </cell>
        </row>
        <row r="957">
          <cell r="A957">
            <v>11439228</v>
          </cell>
          <cell r="B957" t="str">
            <v>LUIS DAVID</v>
          </cell>
          <cell r="C957" t="str">
            <v>OLAYA GOMEZ</v>
          </cell>
          <cell r="D957" t="str">
            <v>luis.olaya@cundinamarca.gov.co</v>
          </cell>
          <cell r="E957" t="str">
            <v>M</v>
          </cell>
          <cell r="G957" t="str">
            <v>N/A</v>
          </cell>
          <cell r="H957" t="str">
            <v>ASESOR</v>
          </cell>
          <cell r="I957" t="str">
            <v>SECRETARÍA DE COMPETITIVIDAD Y DESARROLLO ECONÓMICO</v>
          </cell>
        </row>
        <row r="958">
          <cell r="A958">
            <v>3249290</v>
          </cell>
          <cell r="B958" t="str">
            <v>JORGE ELIECER</v>
          </cell>
          <cell r="C958" t="str">
            <v>OLAYA LOZADA</v>
          </cell>
          <cell r="D958" t="str">
            <v>jorge.olaya@cundinamarca.gov.co</v>
          </cell>
          <cell r="E958" t="str">
            <v>M</v>
          </cell>
          <cell r="G958" t="str">
            <v>N/A</v>
          </cell>
          <cell r="H958" t="str">
            <v>PROFESIONAL ESPECIALIZADO</v>
          </cell>
          <cell r="I958" t="str">
            <v>SECRETARÍA DE SALUD</v>
          </cell>
        </row>
        <row r="959">
          <cell r="A959">
            <v>52553558</v>
          </cell>
          <cell r="B959" t="str">
            <v>SANDRA PATRICIA</v>
          </cell>
          <cell r="C959" t="str">
            <v>OLMOS RUBIO</v>
          </cell>
          <cell r="D959" t="str">
            <v>sandra.olmos@cundinamarca.gov.co</v>
          </cell>
          <cell r="E959" t="str">
            <v>F</v>
          </cell>
          <cell r="G959" t="str">
            <v>N/A</v>
          </cell>
          <cell r="H959" t="str">
            <v>PROFESIONAL ESPECIALIZADO</v>
          </cell>
          <cell r="I959" t="str">
            <v>SECRETARÍA DE SALUD</v>
          </cell>
        </row>
        <row r="960">
          <cell r="A960">
            <v>35523169</v>
          </cell>
          <cell r="B960" t="str">
            <v>MARLEN ROCIO</v>
          </cell>
          <cell r="C960" t="str">
            <v>ONTIBON ROMERO</v>
          </cell>
          <cell r="D960" t="str">
            <v>rocio.ontibon@cundinamarca.gov.co</v>
          </cell>
          <cell r="E960" t="str">
            <v>F</v>
          </cell>
          <cell r="G960" t="str">
            <v>N/A</v>
          </cell>
          <cell r="H960" t="str">
            <v>PROFESIONAL ESPECIALIZADO</v>
          </cell>
          <cell r="I960" t="str">
            <v>SECRETARÍA DE TECNOLOGÍAS DE LA INFORMACIÓN Y LAS COMUNICACIONES</v>
          </cell>
        </row>
        <row r="961">
          <cell r="A961">
            <v>3246221</v>
          </cell>
          <cell r="B961" t="str">
            <v>HECTOR JESUS</v>
          </cell>
          <cell r="C961" t="str">
            <v>ORDOÑEZ CAICEDO</v>
          </cell>
          <cell r="D961" t="str">
            <v>hector.ordonez@cundinamarca.gov.co</v>
          </cell>
          <cell r="E961" t="str">
            <v>M</v>
          </cell>
          <cell r="G961" t="str">
            <v>N/A</v>
          </cell>
          <cell r="H961" t="str">
            <v>AUXILIAR ADMINISTRATIVO</v>
          </cell>
          <cell r="I961" t="str">
            <v>SECRETARÍA DE TRANSPORTE Y MOVILIDAD</v>
          </cell>
        </row>
        <row r="962">
          <cell r="A962">
            <v>11386872</v>
          </cell>
          <cell r="B962" t="str">
            <v>JUAN ALBERTO</v>
          </cell>
          <cell r="C962" t="str">
            <v>ORDOÑEZ ESCOBAR</v>
          </cell>
          <cell r="D962" t="str">
            <v>juan.ordonez@cundinamarca.gov.co</v>
          </cell>
          <cell r="E962" t="str">
            <v>M</v>
          </cell>
          <cell r="G962" t="str">
            <v>N/A</v>
          </cell>
          <cell r="H962" t="str">
            <v>PROFESIONAL UNIVERSITARIO</v>
          </cell>
          <cell r="I962" t="str">
            <v>SECRETARÍA DE EDUCACIÓN</v>
          </cell>
        </row>
        <row r="963">
          <cell r="A963">
            <v>19269169</v>
          </cell>
          <cell r="B963" t="str">
            <v>EDUARDO</v>
          </cell>
          <cell r="C963" t="str">
            <v>ORDOÑEZ GARCIA</v>
          </cell>
          <cell r="D963" t="str">
            <v>eduardo.ordonez@cundinamarca.gov.co</v>
          </cell>
          <cell r="E963" t="str">
            <v>M</v>
          </cell>
          <cell r="G963" t="str">
            <v>N/A</v>
          </cell>
          <cell r="H963" t="str">
            <v>PROFESIONAL ESPECIALIZADO</v>
          </cell>
          <cell r="I963" t="str">
            <v>SECRETARÍA DE GOBIERNO</v>
          </cell>
        </row>
        <row r="964">
          <cell r="A964">
            <v>21081601</v>
          </cell>
          <cell r="B964" t="str">
            <v>LUZ DARY</v>
          </cell>
          <cell r="C964" t="str">
            <v>ORDOÑEZ MEDINA</v>
          </cell>
          <cell r="D964" t="str">
            <v>luzdary.ordonez@cundinamarca.gov.co</v>
          </cell>
          <cell r="E964" t="str">
            <v>F</v>
          </cell>
          <cell r="G964" t="str">
            <v>N/A</v>
          </cell>
          <cell r="H964" t="str">
            <v>SECRETARIO EJECUTIVO</v>
          </cell>
          <cell r="I964" t="str">
            <v>SECRETARÍA DE SALUD</v>
          </cell>
        </row>
        <row r="965">
          <cell r="A965">
            <v>35516678</v>
          </cell>
          <cell r="B965" t="str">
            <v>MYRIAM</v>
          </cell>
          <cell r="C965" t="str">
            <v>ORDOÑEZ MUÑOZ</v>
          </cell>
          <cell r="D965" t="str">
            <v>myriam.ordonez@cundinamarca.gov.co</v>
          </cell>
          <cell r="E965" t="str">
            <v>F</v>
          </cell>
          <cell r="G965" t="str">
            <v>N/A</v>
          </cell>
          <cell r="H965" t="str">
            <v>PROFESIONAL UNIVERSITARIO</v>
          </cell>
          <cell r="I965" t="str">
            <v>SECRETARÍA DE SALUD</v>
          </cell>
        </row>
        <row r="966">
          <cell r="A966">
            <v>19321680</v>
          </cell>
          <cell r="B966" t="str">
            <v>EDGAR GILBERTO</v>
          </cell>
          <cell r="C966" t="str">
            <v>ORDOÑEZ ROMERO</v>
          </cell>
          <cell r="D966" t="str">
            <v>edgar.ordonez@cundinamarca.gov.co</v>
          </cell>
          <cell r="E966" t="str">
            <v>M</v>
          </cell>
          <cell r="G966" t="str">
            <v>N/A</v>
          </cell>
          <cell r="H966" t="str">
            <v>TECNICO OPERATIVO</v>
          </cell>
          <cell r="I966" t="str">
            <v>SECRETARÍA DE AGRICULTURA Y DESARROLLO RURAL</v>
          </cell>
        </row>
        <row r="967">
          <cell r="A967">
            <v>20526147</v>
          </cell>
          <cell r="B967" t="str">
            <v>CECILIA</v>
          </cell>
          <cell r="C967" t="str">
            <v>ORDOÑEZ SAAVEDRA</v>
          </cell>
          <cell r="D967" t="str">
            <v>cecilia.ordonez@cundinamarca.gov.co</v>
          </cell>
          <cell r="E967" t="str">
            <v>F</v>
          </cell>
          <cell r="G967" t="str">
            <v>N/A</v>
          </cell>
          <cell r="H967" t="str">
            <v>TECNICO OPERATIVO</v>
          </cell>
          <cell r="I967" t="str">
            <v>SECRETARÍA DE EDUCACIÓN</v>
          </cell>
        </row>
        <row r="968">
          <cell r="A968">
            <v>80062885</v>
          </cell>
          <cell r="B968" t="str">
            <v>JAIRO JULIAN</v>
          </cell>
          <cell r="C968" t="str">
            <v>ORDUÑA TOVAR</v>
          </cell>
          <cell r="D968" t="str">
            <v>jairo.orduna@cundinamarca.gov.co</v>
          </cell>
          <cell r="E968" t="str">
            <v>M</v>
          </cell>
          <cell r="G968" t="str">
            <v>N/A</v>
          </cell>
          <cell r="H968" t="str">
            <v>TECNICO OPERATIVO</v>
          </cell>
          <cell r="I968" t="str">
            <v>SECRETARÍA DE EDUCACIÓN</v>
          </cell>
        </row>
        <row r="969">
          <cell r="A969">
            <v>63491835</v>
          </cell>
          <cell r="B969" t="str">
            <v>ALBA ROCIO</v>
          </cell>
          <cell r="C969" t="str">
            <v>ORDUZ AMEZQUITA</v>
          </cell>
          <cell r="D969" t="str">
            <v>alba.orduz@cundinamarca.gov.co</v>
          </cell>
          <cell r="E969" t="str">
            <v>F</v>
          </cell>
          <cell r="G969" t="str">
            <v>N/A</v>
          </cell>
          <cell r="H969" t="str">
            <v>PROFESIONAL ESPECIALIZADO</v>
          </cell>
          <cell r="I969" t="str">
            <v>SECRETARÍA DE SALUD</v>
          </cell>
        </row>
        <row r="970">
          <cell r="A970">
            <v>39708110</v>
          </cell>
          <cell r="B970" t="str">
            <v>SAYDA AZUCENA</v>
          </cell>
          <cell r="C970" t="str">
            <v>ORJUELA MARTINEZ</v>
          </cell>
          <cell r="D970" t="str">
            <v>sayda.orjuela@cundinamarca.gov.co</v>
          </cell>
          <cell r="E970" t="str">
            <v>F</v>
          </cell>
          <cell r="G970" t="str">
            <v>N/A</v>
          </cell>
          <cell r="H970" t="str">
            <v>PROFESIONAL UNIVERSITARIO</v>
          </cell>
          <cell r="I970" t="str">
            <v>SECRETARÍA DE EDUCACIÓN</v>
          </cell>
        </row>
        <row r="971">
          <cell r="A971">
            <v>19260425</v>
          </cell>
          <cell r="B971" t="str">
            <v>JULIO  HERNANDO</v>
          </cell>
          <cell r="C971" t="str">
            <v>ORJUELA PEREZ</v>
          </cell>
          <cell r="D971" t="str">
            <v>julio.orjuela@cundinamarca.gov.co</v>
          </cell>
          <cell r="E971" t="str">
            <v>M</v>
          </cell>
          <cell r="G971" t="str">
            <v>N/A</v>
          </cell>
          <cell r="H971" t="str">
            <v>ASESOR</v>
          </cell>
          <cell r="I971" t="str">
            <v>SECRETARÍA DE PLANEACIÓN</v>
          </cell>
        </row>
        <row r="972">
          <cell r="A972">
            <v>79002800</v>
          </cell>
          <cell r="B972" t="str">
            <v>LUIS FERNANDO</v>
          </cell>
          <cell r="C972" t="str">
            <v>OROZCO MOLINA</v>
          </cell>
          <cell r="D972" t="str">
            <v>luis.orozco@cundinamarca.gov.co</v>
          </cell>
          <cell r="E972" t="str">
            <v>M</v>
          </cell>
          <cell r="G972" t="str">
            <v>N/A</v>
          </cell>
          <cell r="H972" t="str">
            <v>TECNICO OPERATIVO</v>
          </cell>
          <cell r="I972" t="str">
            <v>SECRETARÍA DE EDUCACIÓN</v>
          </cell>
        </row>
        <row r="973">
          <cell r="A973">
            <v>19392291</v>
          </cell>
          <cell r="B973" t="str">
            <v>HERNANDO</v>
          </cell>
          <cell r="C973" t="str">
            <v>OROZCO ORTIZ</v>
          </cell>
          <cell r="D973" t="str">
            <v>hernando.orozco@cundinamarca.gov.co</v>
          </cell>
          <cell r="E973" t="str">
            <v>M</v>
          </cell>
          <cell r="G973" t="str">
            <v>N/A</v>
          </cell>
          <cell r="H973" t="str">
            <v>PROFESIONAL UNIVERSITARIO</v>
          </cell>
          <cell r="I973" t="str">
            <v>SECRETARÍA DE HACIENDA</v>
          </cell>
        </row>
        <row r="974">
          <cell r="A974">
            <v>21015793</v>
          </cell>
          <cell r="B974" t="str">
            <v>LILIANA</v>
          </cell>
          <cell r="C974" t="str">
            <v>OROZCO ROJAS</v>
          </cell>
          <cell r="D974" t="str">
            <v>liliana.orozco@cundinamarca.gov.co</v>
          </cell>
          <cell r="E974" t="str">
            <v>F</v>
          </cell>
          <cell r="G974" t="str">
            <v>N/A</v>
          </cell>
          <cell r="H974" t="str">
            <v>PROFESIONAL ESPECIALIZADO</v>
          </cell>
          <cell r="I974" t="str">
            <v>SECRETARÍA DE AGRICULTURA Y DESARROLLO RURAL</v>
          </cell>
        </row>
        <row r="975">
          <cell r="A975">
            <v>79608736</v>
          </cell>
          <cell r="B975" t="str">
            <v>NELSON JOSE</v>
          </cell>
          <cell r="C975" t="str">
            <v>OROZCO SALGADO</v>
          </cell>
          <cell r="D975" t="str">
            <v>nelson.orozco@cundinamarca.gov.co</v>
          </cell>
          <cell r="E975" t="str">
            <v>M</v>
          </cell>
          <cell r="G975" t="str">
            <v>N/A</v>
          </cell>
          <cell r="H975" t="str">
            <v>ASESOR</v>
          </cell>
          <cell r="I975" t="str">
            <v>SECRETARÍA DE EDUCACIÓN</v>
          </cell>
        </row>
        <row r="976">
          <cell r="A976">
            <v>1074908218</v>
          </cell>
          <cell r="B976" t="str">
            <v>JORGE EDUARDO</v>
          </cell>
          <cell r="C976" t="str">
            <v>ORTEGA VACA</v>
          </cell>
          <cell r="D976" t="str">
            <v>jorge.ortega@cundinamarca.gov.co</v>
          </cell>
          <cell r="E976" t="str">
            <v>M</v>
          </cell>
          <cell r="G976" t="str">
            <v>N/A</v>
          </cell>
          <cell r="H976" t="str">
            <v>ASESOR</v>
          </cell>
          <cell r="I976" t="str">
            <v>SECRETARÍA DE AGRICULTURA Y DESARROLLO RURAL</v>
          </cell>
        </row>
        <row r="977">
          <cell r="A977">
            <v>11305767</v>
          </cell>
          <cell r="B977" t="str">
            <v>ALVARO</v>
          </cell>
          <cell r="C977" t="str">
            <v>ORTEGON NOVOA</v>
          </cell>
          <cell r="D977" t="str">
            <v>alvaro.ortegon@cundinamarca.gov.co</v>
          </cell>
          <cell r="E977" t="str">
            <v>M</v>
          </cell>
          <cell r="G977" t="str">
            <v>N/A</v>
          </cell>
          <cell r="H977" t="str">
            <v>AUXILIAR ADMINISTRATIVO</v>
          </cell>
          <cell r="I977" t="str">
            <v>SECRETARÍA DE EDUCACIÓN</v>
          </cell>
        </row>
        <row r="978">
          <cell r="A978">
            <v>51943030</v>
          </cell>
          <cell r="B978" t="str">
            <v>ADRIANA MARIA</v>
          </cell>
          <cell r="C978" t="str">
            <v>ORTEGON RODRIGUEZ</v>
          </cell>
          <cell r="D978" t="str">
            <v>adriana.ortegon@cundinamarca.gov.co</v>
          </cell>
          <cell r="E978" t="str">
            <v>F</v>
          </cell>
          <cell r="G978" t="str">
            <v>N/A</v>
          </cell>
          <cell r="H978" t="str">
            <v>TECNICO OPERATIVO</v>
          </cell>
          <cell r="I978" t="str">
            <v>SECRETARÍA GENERAL</v>
          </cell>
        </row>
        <row r="979">
          <cell r="A979">
            <v>20390358</v>
          </cell>
          <cell r="B979" t="str">
            <v>FARIDE</v>
          </cell>
          <cell r="C979" t="str">
            <v>ORTIZ BERNAL</v>
          </cell>
          <cell r="D979" t="str">
            <v>faride.ortiz@cundinamarca.gov.co</v>
          </cell>
          <cell r="E979" t="str">
            <v>F</v>
          </cell>
          <cell r="G979" t="str">
            <v>N/A</v>
          </cell>
          <cell r="H979" t="str">
            <v>PROFESIONAL UNIVERSITARIO</v>
          </cell>
          <cell r="I979" t="str">
            <v>SECRETARÍA DE EDUCACIÓN</v>
          </cell>
        </row>
        <row r="980">
          <cell r="A980">
            <v>19336537</v>
          </cell>
          <cell r="B980" t="str">
            <v>EULICER ANTONIO</v>
          </cell>
          <cell r="C980" t="str">
            <v>ORTIZ ORTIZ</v>
          </cell>
          <cell r="D980" t="str">
            <v>eulicer.ortiz@cundinamarca.gov.co</v>
          </cell>
          <cell r="E980" t="str">
            <v>M</v>
          </cell>
          <cell r="G980" t="str">
            <v>N/A</v>
          </cell>
          <cell r="H980" t="str">
            <v>CONDUCTOR MECANICO</v>
          </cell>
          <cell r="I980" t="str">
            <v>SECRETARÍA DE SALUD</v>
          </cell>
        </row>
        <row r="981">
          <cell r="A981">
            <v>1076648630</v>
          </cell>
          <cell r="B981" t="str">
            <v>LADY JOHANA</v>
          </cell>
          <cell r="C981" t="str">
            <v>ORTIZ ROCHA</v>
          </cell>
          <cell r="D981" t="str">
            <v>ladyjohana.ortiz@cundinamarca.gov.co</v>
          </cell>
          <cell r="E981" t="str">
            <v>F</v>
          </cell>
          <cell r="G981" t="str">
            <v>N/A</v>
          </cell>
          <cell r="H981" t="str">
            <v>ASESOR</v>
          </cell>
          <cell r="I981" t="str">
            <v>SECRETARÍA DE SALUD</v>
          </cell>
        </row>
        <row r="982">
          <cell r="A982">
            <v>20866085</v>
          </cell>
          <cell r="B982" t="str">
            <v>YEIMY KATHERINE</v>
          </cell>
          <cell r="C982" t="str">
            <v>ORTIZ ROCHA</v>
          </cell>
          <cell r="D982" t="str">
            <v>yeimy.ortiz@cundinamarca.gov.co</v>
          </cell>
          <cell r="E982" t="str">
            <v>F</v>
          </cell>
          <cell r="G982" t="str">
            <v>N/A</v>
          </cell>
          <cell r="H982" t="str">
            <v>PROFESIONAL UNIVERSITARIO</v>
          </cell>
          <cell r="I982" t="str">
            <v>SECRETARÍA DEL AMBIENTE</v>
          </cell>
        </row>
        <row r="983">
          <cell r="A983">
            <v>41761881</v>
          </cell>
          <cell r="B983" t="str">
            <v>ALBA MARINA</v>
          </cell>
          <cell r="C983" t="str">
            <v>ORTIZ SAAVEDRA</v>
          </cell>
          <cell r="D983" t="str">
            <v>alba.ortiz@cundinamarca.gov.co</v>
          </cell>
          <cell r="E983" t="str">
            <v>F</v>
          </cell>
          <cell r="G983" t="str">
            <v>N/A</v>
          </cell>
          <cell r="H983" t="str">
            <v>PROFESIONAL ESPECIALIZADO</v>
          </cell>
          <cell r="I983" t="str">
            <v>SECRETARÍA DE COMPETITIVIDAD Y DESARROLLO ECONÓMICO</v>
          </cell>
        </row>
        <row r="984">
          <cell r="A984">
            <v>20865798</v>
          </cell>
          <cell r="B984" t="str">
            <v>JOISE ZENAIDA MARGOTH</v>
          </cell>
          <cell r="C984" t="str">
            <v>ORTIZ SIERRA</v>
          </cell>
          <cell r="D984" t="str">
            <v>margoth.ortiz@cundinamarca.gov.co</v>
          </cell>
          <cell r="E984" t="str">
            <v>M</v>
          </cell>
          <cell r="G984" t="str">
            <v>N/A</v>
          </cell>
          <cell r="H984" t="str">
            <v>PROFESIONAL UNIVERSITARIO</v>
          </cell>
          <cell r="I984" t="str">
            <v>SECRETARÍA DE EDUCACIÓN</v>
          </cell>
        </row>
        <row r="985">
          <cell r="A985">
            <v>20714636</v>
          </cell>
          <cell r="B985" t="str">
            <v>ROSMIRA</v>
          </cell>
          <cell r="C985" t="str">
            <v>ORTIZ TORRES</v>
          </cell>
          <cell r="D985" t="str">
            <v>rosmira.ortiz@cundinamarca.gov.co</v>
          </cell>
          <cell r="E985" t="str">
            <v>F</v>
          </cell>
          <cell r="G985" t="str">
            <v>N/A</v>
          </cell>
          <cell r="H985" t="str">
            <v>TECNICO OPERATIVO</v>
          </cell>
          <cell r="I985" t="str">
            <v>SECRETARÍA DE EDUCACIÓN</v>
          </cell>
        </row>
        <row r="986">
          <cell r="A986">
            <v>19425103</v>
          </cell>
          <cell r="B986" t="str">
            <v>CARLOS ALBERTO</v>
          </cell>
          <cell r="C986" t="str">
            <v>ORTIZ VIVEROS</v>
          </cell>
          <cell r="D986" t="str">
            <v>alberto.ortiz@cundinamarca.gov.co</v>
          </cell>
          <cell r="E986" t="str">
            <v>M</v>
          </cell>
          <cell r="G986" t="str">
            <v>N/A</v>
          </cell>
          <cell r="H986" t="str">
            <v>PROFESIONAL UNIVERSITARIO</v>
          </cell>
          <cell r="I986" t="str">
            <v>SECRETARÍA DE TECNOLOGÍAS DE LA INFORMACIÓN Y LAS COMUNICACIONES</v>
          </cell>
        </row>
        <row r="987">
          <cell r="A987">
            <v>41762365</v>
          </cell>
          <cell r="B987" t="str">
            <v>LUZ ASTRID</v>
          </cell>
          <cell r="C987" t="str">
            <v>OSORIO APONTE</v>
          </cell>
          <cell r="D987" t="str">
            <v>luz.osorio@cundinamarca.gov.co</v>
          </cell>
          <cell r="E987" t="str">
            <v>F</v>
          </cell>
          <cell r="G987" t="str">
            <v>N/A</v>
          </cell>
          <cell r="H987" t="str">
            <v>PROFESIONAL UNIVERSITARIO</v>
          </cell>
          <cell r="I987" t="str">
            <v>SECRETARÍA DE HÁBITAT Y VIVIENDA</v>
          </cell>
        </row>
        <row r="988">
          <cell r="A988">
            <v>79808436</v>
          </cell>
          <cell r="B988" t="str">
            <v>WALTER FAURICIO</v>
          </cell>
          <cell r="C988" t="str">
            <v>OSPINA PALACIOS</v>
          </cell>
          <cell r="D988" t="str">
            <v>walter.ospina@cundinamarca.gov.co</v>
          </cell>
          <cell r="E988" t="str">
            <v>M</v>
          </cell>
          <cell r="G988" t="str">
            <v>N/A</v>
          </cell>
          <cell r="H988" t="str">
            <v>AUXILIAR ADMINISTRATIVO</v>
          </cell>
          <cell r="I988" t="str">
            <v>SECRETARÍA DEL AMBIENTE</v>
          </cell>
        </row>
        <row r="989">
          <cell r="A989">
            <v>11205639</v>
          </cell>
          <cell r="B989" t="str">
            <v>RONALD HAMAT</v>
          </cell>
          <cell r="C989" t="str">
            <v>OSPINA VARGAS</v>
          </cell>
          <cell r="D989" t="str">
            <v>ronald.hamay@cundinamarca.gov.co</v>
          </cell>
          <cell r="E989" t="str">
            <v>M</v>
          </cell>
          <cell r="G989" t="str">
            <v>N/A</v>
          </cell>
          <cell r="H989" t="str">
            <v>PROFESIONAL UNIVERSITARIO</v>
          </cell>
          <cell r="I989" t="str">
            <v>SECRETARÍA DE SALUD</v>
          </cell>
        </row>
        <row r="990">
          <cell r="A990">
            <v>1020730344</v>
          </cell>
          <cell r="B990" t="str">
            <v>ANGELA JULIETH</v>
          </cell>
          <cell r="C990" t="str">
            <v>OSPINA VELANDIA</v>
          </cell>
          <cell r="D990" t="str">
            <v>angela.ospina@cundinamarca.gov.co</v>
          </cell>
          <cell r="E990" t="str">
            <v>F</v>
          </cell>
          <cell r="G990" t="str">
            <v>N/A</v>
          </cell>
          <cell r="H990" t="str">
            <v>PROFESIONAL UNIVERSITARIO</v>
          </cell>
          <cell r="I990" t="str">
            <v>SECRETARÍA DEL AMBIENTE</v>
          </cell>
        </row>
        <row r="991">
          <cell r="A991">
            <v>1032360386</v>
          </cell>
          <cell r="B991" t="str">
            <v>XIMENA ALEXANDRA</v>
          </cell>
          <cell r="C991" t="str">
            <v>OSPINA VELANDIA</v>
          </cell>
          <cell r="D991" t="str">
            <v>ximena.ospina@cundinamarca.gov.co</v>
          </cell>
          <cell r="E991" t="str">
            <v>F</v>
          </cell>
          <cell r="G991" t="str">
            <v>N/A</v>
          </cell>
          <cell r="H991" t="str">
            <v>PROFESIONAL UNIVERSITARIO</v>
          </cell>
          <cell r="I991" t="str">
            <v>SECRETARÍA DE SALUD</v>
          </cell>
        </row>
        <row r="992">
          <cell r="A992">
            <v>1073150288</v>
          </cell>
          <cell r="B992" t="str">
            <v>DIANA CAROLINA</v>
          </cell>
          <cell r="C992" t="str">
            <v>OSTOS ALVAREZ</v>
          </cell>
          <cell r="D992" t="str">
            <v>diana.ostos@cundinamarca.gov.co</v>
          </cell>
          <cell r="E992" t="str">
            <v>F</v>
          </cell>
          <cell r="G992" t="str">
            <v>N/A</v>
          </cell>
          <cell r="H992" t="str">
            <v>SECRETARIO EJECUTIVO</v>
          </cell>
          <cell r="I992" t="str">
            <v>SECRETARÍA DEL AMBIENTE</v>
          </cell>
        </row>
        <row r="993">
          <cell r="A993">
            <v>20738486</v>
          </cell>
          <cell r="B993" t="str">
            <v>DEISY</v>
          </cell>
          <cell r="C993" t="str">
            <v>OVIEDO CIFUENTES</v>
          </cell>
          <cell r="D993" t="str">
            <v>deisy.oviedo@cundinamarca.gov.co</v>
          </cell>
          <cell r="E993" t="str">
            <v>F</v>
          </cell>
          <cell r="G993" t="str">
            <v>N/A</v>
          </cell>
          <cell r="H993" t="str">
            <v>AUXILIAR ADMINISTRATIVO</v>
          </cell>
          <cell r="I993" t="str">
            <v>SECRETARÍA DE LA FUNCIÓN PÚBLICA</v>
          </cell>
        </row>
        <row r="994">
          <cell r="A994">
            <v>1016010038</v>
          </cell>
          <cell r="B994" t="str">
            <v>JOFFER HUMBERTO</v>
          </cell>
          <cell r="C994" t="str">
            <v>OVIEDO ULLOA</v>
          </cell>
          <cell r="D994" t="str">
            <v>joffer.oviedo@cundinamarca.gov.co</v>
          </cell>
          <cell r="E994" t="str">
            <v>M</v>
          </cell>
          <cell r="G994" t="str">
            <v>N/A</v>
          </cell>
          <cell r="H994" t="str">
            <v>TECNICO OPERATIVO</v>
          </cell>
          <cell r="I994" t="str">
            <v>SECRETARÍA DE HACIENDA</v>
          </cell>
        </row>
        <row r="995">
          <cell r="A995">
            <v>39624673</v>
          </cell>
          <cell r="B995" t="str">
            <v>LIANA CARIME</v>
          </cell>
          <cell r="C995" t="str">
            <v>PABON</v>
          </cell>
          <cell r="D995" t="str">
            <v>liana.pabon@cundinamarca.gov.co</v>
          </cell>
          <cell r="E995" t="str">
            <v>F</v>
          </cell>
          <cell r="G995" t="str">
            <v>N/A</v>
          </cell>
          <cell r="H995" t="str">
            <v>TECNICO OPERATIVO</v>
          </cell>
          <cell r="I995" t="str">
            <v>SECRETARÍA DE HACIENDA</v>
          </cell>
        </row>
        <row r="996">
          <cell r="A996">
            <v>1023874339</v>
          </cell>
          <cell r="B996" t="str">
            <v>WILMER</v>
          </cell>
          <cell r="C996" t="str">
            <v>PABON DIAZ</v>
          </cell>
          <cell r="D996" t="str">
            <v>wilmer.pabon@cundinamarca.gov.co</v>
          </cell>
          <cell r="E996" t="str">
            <v>M</v>
          </cell>
          <cell r="G996" t="str">
            <v>N/A</v>
          </cell>
          <cell r="H996" t="str">
            <v>TECNICO OPERATIVO</v>
          </cell>
          <cell r="I996" t="str">
            <v>SECRETARÍA DE SALUD</v>
          </cell>
        </row>
        <row r="997">
          <cell r="A997">
            <v>20738896</v>
          </cell>
          <cell r="B997" t="str">
            <v>FRANCY VIVIANA</v>
          </cell>
          <cell r="C997" t="str">
            <v>PACHECO AVILA</v>
          </cell>
          <cell r="D997" t="str">
            <v>francy.pacheco@cundinamarca.gov.co</v>
          </cell>
          <cell r="E997" t="str">
            <v>F</v>
          </cell>
          <cell r="G997" t="str">
            <v>N/A</v>
          </cell>
          <cell r="H997" t="str">
            <v>ASESOR</v>
          </cell>
          <cell r="I997" t="str">
            <v>SECRETARÍA DE HACIENDA</v>
          </cell>
        </row>
        <row r="998">
          <cell r="A998">
            <v>52383660</v>
          </cell>
          <cell r="B998" t="str">
            <v>SANDRA PATRICIA</v>
          </cell>
          <cell r="C998" t="str">
            <v>PACHECO PARRA</v>
          </cell>
          <cell r="D998" t="str">
            <v>sandra.pacheco@cundinamarca.gov.co</v>
          </cell>
          <cell r="E998" t="str">
            <v>F</v>
          </cell>
          <cell r="G998" t="str">
            <v>N/A</v>
          </cell>
          <cell r="H998" t="str">
            <v>PROFESIONAL UNIVERSITARIO</v>
          </cell>
          <cell r="I998" t="str">
            <v>SECRETARÍA DE SALUD</v>
          </cell>
        </row>
        <row r="999">
          <cell r="A999">
            <v>39738450</v>
          </cell>
          <cell r="B999" t="str">
            <v>MARIA TRINIDAD</v>
          </cell>
          <cell r="C999" t="str">
            <v>PACHON RODRIGUEZ</v>
          </cell>
          <cell r="D999" t="str">
            <v>maria.pachon@cundinamarca.gov.co</v>
          </cell>
          <cell r="E999" t="str">
            <v>F</v>
          </cell>
          <cell r="G999" t="str">
            <v>N/A</v>
          </cell>
          <cell r="H999" t="str">
            <v>PROFESIONAL UNIVERSITARIO</v>
          </cell>
          <cell r="I999" t="str">
            <v>SECRETARÍA DE SALUD</v>
          </cell>
        </row>
        <row r="1000">
          <cell r="A1000">
            <v>35537246</v>
          </cell>
          <cell r="B1000" t="str">
            <v>JOHANA CAROLINA</v>
          </cell>
          <cell r="C1000" t="str">
            <v>PADILLA RIAÑO</v>
          </cell>
          <cell r="D1000" t="str">
            <v>johana.padilla@cundinamarca.gov.co</v>
          </cell>
          <cell r="E1000" t="str">
            <v>F</v>
          </cell>
          <cell r="G1000" t="str">
            <v>N/A</v>
          </cell>
          <cell r="H1000" t="str">
            <v>AUXILIAR ADMINISTRATIVO</v>
          </cell>
          <cell r="I1000" t="str">
            <v>SECRETARÍA DE EDUCACIÓN</v>
          </cell>
        </row>
        <row r="1001">
          <cell r="A1001">
            <v>53080682</v>
          </cell>
          <cell r="B1001" t="str">
            <v>INGRID CAROLINA</v>
          </cell>
          <cell r="C1001" t="str">
            <v>PAEZ JIMENEZ</v>
          </cell>
          <cell r="D1001" t="str">
            <v>carolina.paez@cundinamarca.gov.co</v>
          </cell>
          <cell r="E1001" t="str">
            <v>F</v>
          </cell>
          <cell r="G1001" t="str">
            <v>N/A</v>
          </cell>
          <cell r="H1001" t="str">
            <v>DIRECTOR OPERATIVO</v>
          </cell>
          <cell r="I1001" t="str">
            <v>SECRETARÍA DEL AMBIENTE</v>
          </cell>
        </row>
        <row r="1002">
          <cell r="A1002">
            <v>51939004</v>
          </cell>
          <cell r="B1002" t="str">
            <v>CLAUDIA PATRICIA</v>
          </cell>
          <cell r="C1002" t="str">
            <v>PAEZ RODRIGUEZ</v>
          </cell>
          <cell r="D1002" t="str">
            <v>claudia.paez@cundinamarca.gov.co</v>
          </cell>
          <cell r="E1002" t="str">
            <v>F</v>
          </cell>
          <cell r="G1002" t="str">
            <v>N/A</v>
          </cell>
          <cell r="H1002" t="str">
            <v>PROFESIONAL ESPECIALIZADO</v>
          </cell>
          <cell r="I1002" t="str">
            <v>SECRETARÍA DE GOBIERNO</v>
          </cell>
        </row>
        <row r="1003">
          <cell r="A1003">
            <v>42491599</v>
          </cell>
          <cell r="B1003" t="str">
            <v>IVETTE DE JESUS</v>
          </cell>
          <cell r="C1003" t="str">
            <v>PALENCIA BONETT</v>
          </cell>
          <cell r="D1003" t="str">
            <v>ivette.palencia@cundinamarca.gov.co</v>
          </cell>
          <cell r="E1003" t="str">
            <v>F</v>
          </cell>
          <cell r="G1003" t="str">
            <v>N/A</v>
          </cell>
          <cell r="H1003" t="str">
            <v>ASESOR</v>
          </cell>
          <cell r="I1003" t="str">
            <v>DESPACHO DEL GOBERNADOR</v>
          </cell>
        </row>
        <row r="1004">
          <cell r="A1004">
            <v>39551583</v>
          </cell>
          <cell r="B1004" t="str">
            <v>PRISCILA</v>
          </cell>
          <cell r="C1004" t="str">
            <v>PANCHE RODRIGUEZ</v>
          </cell>
          <cell r="D1004" t="str">
            <v>priscila.panche@cundinamarca.gov.co</v>
          </cell>
          <cell r="E1004" t="str">
            <v>F</v>
          </cell>
          <cell r="G1004" t="str">
            <v>N/A</v>
          </cell>
          <cell r="H1004" t="str">
            <v>AUXILIAR ADMINISTRATIVO</v>
          </cell>
          <cell r="I1004" t="str">
            <v>SECRETARÍA DE HACIENDA</v>
          </cell>
        </row>
        <row r="1005">
          <cell r="A1005">
            <v>39646164</v>
          </cell>
          <cell r="B1005" t="str">
            <v>OLGA LEONOR</v>
          </cell>
          <cell r="C1005" t="str">
            <v>PANQUEBA CELY</v>
          </cell>
          <cell r="D1005" t="str">
            <v>olga.panqueba@cundinamarca.gov.co</v>
          </cell>
          <cell r="E1005" t="str">
            <v>F</v>
          </cell>
          <cell r="G1005" t="str">
            <v>N/A</v>
          </cell>
          <cell r="H1005" t="str">
            <v>SECRETARIO EJECUTIVO</v>
          </cell>
          <cell r="I1005" t="str">
            <v>SECRETARÍA DE GOBIERNO</v>
          </cell>
        </row>
        <row r="1006">
          <cell r="A1006">
            <v>2948225</v>
          </cell>
          <cell r="B1006" t="str">
            <v>JAIME ANDRES</v>
          </cell>
          <cell r="C1006" t="str">
            <v>PARDO FIERRO</v>
          </cell>
          <cell r="D1006" t="str">
            <v>jaime.pardo@cundinamarca.gov.co</v>
          </cell>
          <cell r="E1006" t="str">
            <v>M</v>
          </cell>
          <cell r="G1006" t="str">
            <v>N/A</v>
          </cell>
          <cell r="H1006" t="str">
            <v>PROFESIONAL UNIVERSITARIO</v>
          </cell>
          <cell r="I1006" t="str">
            <v>SECRETARÍA DE PLANEACIÓN</v>
          </cell>
        </row>
        <row r="1007">
          <cell r="A1007">
            <v>51903942</v>
          </cell>
          <cell r="B1007" t="str">
            <v>BLANCA STELLA</v>
          </cell>
          <cell r="C1007" t="str">
            <v>PARDO GAMBOA</v>
          </cell>
          <cell r="D1007" t="str">
            <v>blanca.pardo@cundinamarca.gov.co</v>
          </cell>
          <cell r="E1007" t="str">
            <v>F</v>
          </cell>
          <cell r="G1007" t="str">
            <v>N/A</v>
          </cell>
          <cell r="H1007" t="str">
            <v>PROFESIONAL ESPECIALIZADO</v>
          </cell>
          <cell r="I1007" t="str">
            <v>SECRETARÍA DE PLANEACIÓN</v>
          </cell>
        </row>
        <row r="1008">
          <cell r="A1008">
            <v>1032434822</v>
          </cell>
          <cell r="B1008" t="str">
            <v>ANGELA LORENA</v>
          </cell>
          <cell r="C1008" t="str">
            <v>PARDO LOPEZ</v>
          </cell>
          <cell r="D1008" t="str">
            <v>angela.pardo@cundinamarca.gov.co</v>
          </cell>
          <cell r="E1008" t="str">
            <v>F</v>
          </cell>
          <cell r="G1008" t="str">
            <v>N/A</v>
          </cell>
          <cell r="H1008" t="str">
            <v>AUXILIAR ADMINISTRATIVO</v>
          </cell>
          <cell r="I1008" t="str">
            <v>SECRETARÍA DE MINAS, ENERGÍA Y GAS</v>
          </cell>
        </row>
        <row r="1009">
          <cell r="A1009">
            <v>35525494</v>
          </cell>
          <cell r="B1009" t="str">
            <v>FABIOLA</v>
          </cell>
          <cell r="C1009" t="str">
            <v>PARDO PARDO</v>
          </cell>
          <cell r="D1009" t="str">
            <v>fabiola.pardo@cundinamarca.gov.co</v>
          </cell>
          <cell r="E1009" t="str">
            <v>F</v>
          </cell>
          <cell r="G1009" t="str">
            <v>N/A</v>
          </cell>
          <cell r="H1009" t="str">
            <v>PROFESIONAL UNIVERSITARIO</v>
          </cell>
          <cell r="I1009" t="str">
            <v>SECRETARÍA DE TECNOLOGÍAS DE LA INFORMACIÓN Y LAS COMUNICACIONES</v>
          </cell>
        </row>
        <row r="1010">
          <cell r="A1010">
            <v>51798564</v>
          </cell>
          <cell r="B1010" t="str">
            <v>HILDA LILIANA</v>
          </cell>
          <cell r="C1010" t="str">
            <v>PARRA BUSTOS</v>
          </cell>
          <cell r="D1010" t="str">
            <v>hilda.parra@cundinamarca.gov.co</v>
          </cell>
          <cell r="E1010" t="str">
            <v>F</v>
          </cell>
          <cell r="G1010" t="str">
            <v>N/A</v>
          </cell>
          <cell r="H1010" t="str">
            <v>PROFESIONAL ESPECIALIZADO</v>
          </cell>
          <cell r="I1010" t="str">
            <v>SECRETARÍA DE HÁBITAT Y VIVIENDA</v>
          </cell>
        </row>
        <row r="1011">
          <cell r="A1011">
            <v>1112769002</v>
          </cell>
          <cell r="B1011" t="str">
            <v>PAULA ANDREA</v>
          </cell>
          <cell r="C1011" t="str">
            <v>PARRA HERNANDEZ</v>
          </cell>
          <cell r="D1011" t="str">
            <v>paula.parra@cundinamarca.gov.co</v>
          </cell>
          <cell r="E1011" t="str">
            <v>F</v>
          </cell>
          <cell r="G1011" t="str">
            <v>N/A</v>
          </cell>
          <cell r="H1011" t="str">
            <v>AUXILIAR ADMINISTRATIVO</v>
          </cell>
          <cell r="I1011" t="str">
            <v>SECRETARÍA DE EDUCACIÓN</v>
          </cell>
        </row>
        <row r="1012">
          <cell r="A1012">
            <v>79582280</v>
          </cell>
          <cell r="B1012" t="str">
            <v>JUVENAL</v>
          </cell>
          <cell r="C1012" t="str">
            <v>PARRA LEON</v>
          </cell>
          <cell r="D1012" t="str">
            <v>juvenal.parra@cundinamarca.gov.co</v>
          </cell>
          <cell r="E1012" t="str">
            <v>M</v>
          </cell>
          <cell r="G1012" t="str">
            <v>N/A</v>
          </cell>
          <cell r="H1012" t="str">
            <v>PROFESIONAL UNIVERSITARIO</v>
          </cell>
          <cell r="I1012" t="str">
            <v>SECRETARÍA DE AGRICULTURA Y DESARROLLO RURAL</v>
          </cell>
        </row>
        <row r="1013">
          <cell r="A1013">
            <v>20357823</v>
          </cell>
          <cell r="B1013" t="str">
            <v>SULMA</v>
          </cell>
          <cell r="C1013" t="str">
            <v>PARRA MEDINA</v>
          </cell>
          <cell r="D1013" t="str">
            <v>sulma.parra@cundinamarca.gov.co</v>
          </cell>
          <cell r="E1013" t="str">
            <v>F</v>
          </cell>
          <cell r="G1013" t="str">
            <v>N/A</v>
          </cell>
          <cell r="H1013" t="str">
            <v>TECNICO OPERATIVO</v>
          </cell>
          <cell r="I1013" t="str">
            <v>SECRETARÍA DE SALUD</v>
          </cell>
        </row>
        <row r="1014">
          <cell r="A1014">
            <v>20851339</v>
          </cell>
          <cell r="B1014" t="str">
            <v>ELCY MERY</v>
          </cell>
          <cell r="C1014" t="str">
            <v>PARRADO PARRADO</v>
          </cell>
          <cell r="D1014" t="str">
            <v>elsy.parrado@cundinamarca.gov.co</v>
          </cell>
          <cell r="E1014" t="str">
            <v>F</v>
          </cell>
          <cell r="G1014" t="str">
            <v>N/A</v>
          </cell>
          <cell r="H1014" t="str">
            <v>PROFESIONAL UNIVERSITARIO</v>
          </cell>
          <cell r="I1014" t="str">
            <v>SECRETARÍA DEL AMBIENTE</v>
          </cell>
        </row>
        <row r="1015">
          <cell r="A1015">
            <v>79201116</v>
          </cell>
          <cell r="B1015" t="str">
            <v>WILSON ABEL</v>
          </cell>
          <cell r="C1015" t="str">
            <v>PARRAGA SANCHEZ</v>
          </cell>
          <cell r="D1015" t="str">
            <v>wilson.parraga@cundinamarca.gov.co</v>
          </cell>
          <cell r="E1015" t="str">
            <v>M</v>
          </cell>
          <cell r="G1015" t="str">
            <v>N/A</v>
          </cell>
          <cell r="H1015" t="str">
            <v>TECNICO OPERATIVO</v>
          </cell>
          <cell r="I1015" t="str">
            <v>SECRETARÍA DE HACIENDA</v>
          </cell>
        </row>
        <row r="1016">
          <cell r="A1016">
            <v>39522051</v>
          </cell>
          <cell r="B1016" t="str">
            <v>YOLANDA</v>
          </cell>
          <cell r="C1016" t="str">
            <v>PASTRAN ALVAREZ</v>
          </cell>
          <cell r="D1016" t="str">
            <v>yolanda.pastran@cundinamarca.gov.co</v>
          </cell>
          <cell r="E1016" t="str">
            <v>F</v>
          </cell>
          <cell r="G1016" t="str">
            <v>N/A</v>
          </cell>
          <cell r="H1016" t="str">
            <v>AUXILIAR ADMINISTRATIVO</v>
          </cell>
          <cell r="I1016" t="str">
            <v>SECRETARíA DE INTEGRACIÓN REGIONAL</v>
          </cell>
        </row>
        <row r="1017">
          <cell r="A1017">
            <v>193341</v>
          </cell>
          <cell r="B1017" t="str">
            <v>PABLO ENRIQUE</v>
          </cell>
          <cell r="C1017" t="str">
            <v>PATARROYO GUTIERREZ</v>
          </cell>
          <cell r="D1017" t="str">
            <v>pablo.patarroyo@cundinamarca.gov.co</v>
          </cell>
          <cell r="E1017" t="str">
            <v>M</v>
          </cell>
          <cell r="G1017" t="str">
            <v>N/A</v>
          </cell>
          <cell r="H1017" t="str">
            <v>CONDUCTOR MECANICO</v>
          </cell>
          <cell r="I1017" t="str">
            <v>SECRETARÍA GENERAL</v>
          </cell>
        </row>
        <row r="1018">
          <cell r="A1018">
            <v>20906411</v>
          </cell>
          <cell r="B1018" t="str">
            <v>ELSY YANED</v>
          </cell>
          <cell r="C1018" t="str">
            <v>PATARROYO PEÑA</v>
          </cell>
          <cell r="D1018" t="str">
            <v>elsy.patarroyo@cundinamarca.gov.co</v>
          </cell>
          <cell r="E1018" t="str">
            <v>F</v>
          </cell>
          <cell r="G1018" t="str">
            <v>N/A</v>
          </cell>
          <cell r="H1018" t="str">
            <v>TECNICO OPERATIVO</v>
          </cell>
          <cell r="I1018" t="str">
            <v>SECRETARÍA DE HACIENDA</v>
          </cell>
        </row>
        <row r="1019">
          <cell r="A1019">
            <v>18412590</v>
          </cell>
          <cell r="B1019" t="str">
            <v>GUSTAVO ALBERTO</v>
          </cell>
          <cell r="C1019" t="str">
            <v>PAVA PAVA</v>
          </cell>
          <cell r="D1019" t="str">
            <v>gustavo.pava@cundinamarca.gov.co</v>
          </cell>
          <cell r="E1019" t="str">
            <v>M</v>
          </cell>
          <cell r="G1019" t="str">
            <v>N/A</v>
          </cell>
          <cell r="H1019" t="str">
            <v>ASESOR</v>
          </cell>
          <cell r="I1019" t="str">
            <v>SECRETARÍA DE GOBIERNO</v>
          </cell>
        </row>
        <row r="1020">
          <cell r="A1020">
            <v>20357534</v>
          </cell>
          <cell r="B1020" t="str">
            <v>ANA JUDITH</v>
          </cell>
          <cell r="C1020" t="str">
            <v>PAVA SALGADO</v>
          </cell>
          <cell r="D1020" t="str">
            <v>ana.pava@cundinamarca.gov.co</v>
          </cell>
          <cell r="E1020" t="str">
            <v>F</v>
          </cell>
          <cell r="G1020" t="str">
            <v>N/A</v>
          </cell>
          <cell r="H1020" t="str">
            <v>TECNICO OPERATIVO</v>
          </cell>
          <cell r="I1020" t="str">
            <v>SECRETARÍA DE EDUCACIÓN</v>
          </cell>
        </row>
        <row r="1021">
          <cell r="A1021">
            <v>52812023</v>
          </cell>
          <cell r="B1021" t="str">
            <v>INGRID</v>
          </cell>
          <cell r="C1021" t="str">
            <v>PAYARES ANILLO</v>
          </cell>
          <cell r="D1021" t="str">
            <v>ingrid.payares@cundinamarca.gov.co</v>
          </cell>
          <cell r="E1021" t="str">
            <v>F</v>
          </cell>
          <cell r="G1021" t="str">
            <v>N/A</v>
          </cell>
          <cell r="H1021" t="str">
            <v>PROFESIONAL UNIVERSITARIO</v>
          </cell>
          <cell r="I1021" t="str">
            <v>SECRETARÍA DE PLANEACIÓN</v>
          </cell>
        </row>
        <row r="1022">
          <cell r="A1022">
            <v>2964504</v>
          </cell>
          <cell r="B1022" t="str">
            <v>JORGE ABEL</v>
          </cell>
          <cell r="C1022" t="str">
            <v>PEDRAZA NOVOA</v>
          </cell>
          <cell r="D1022" t="str">
            <v>jorge.pedraza@cundinamarca.gov.co</v>
          </cell>
          <cell r="E1022" t="str">
            <v>M</v>
          </cell>
          <cell r="G1022" t="str">
            <v>N/A</v>
          </cell>
          <cell r="H1022" t="str">
            <v>PROFESIONAL UNIVERSITARIO</v>
          </cell>
          <cell r="I1022" t="str">
            <v>SECRETARÍA DE PLANEACIÓN</v>
          </cell>
        </row>
        <row r="1023">
          <cell r="A1023">
            <v>52814217</v>
          </cell>
          <cell r="B1023" t="str">
            <v>MERY YOURLEY</v>
          </cell>
          <cell r="C1023" t="str">
            <v>PEDRAZA PARDO</v>
          </cell>
          <cell r="D1023" t="str">
            <v>mery.pedraza@cundinamarca.gov.co</v>
          </cell>
          <cell r="E1023" t="str">
            <v>F</v>
          </cell>
          <cell r="G1023" t="str">
            <v>N/A</v>
          </cell>
          <cell r="H1023" t="str">
            <v>PROFESIONAL ESPECIALIZADO</v>
          </cell>
          <cell r="I1023" t="str">
            <v>SECRETARÍA DE SALUD</v>
          </cell>
        </row>
        <row r="1024">
          <cell r="A1024">
            <v>79262565</v>
          </cell>
          <cell r="B1024" t="str">
            <v>GILBERTO</v>
          </cell>
          <cell r="C1024" t="str">
            <v>PEDRAZA VELASQUEZ</v>
          </cell>
          <cell r="D1024" t="str">
            <v>gilberto.pedraza@cundinamarca.gov.co</v>
          </cell>
          <cell r="E1024" t="str">
            <v>M</v>
          </cell>
          <cell r="G1024" t="str">
            <v>N/A</v>
          </cell>
          <cell r="H1024" t="str">
            <v>DIRECTOR TECNICO</v>
          </cell>
          <cell r="I1024" t="str">
            <v>SECRETARÍA DE GOBIERNO</v>
          </cell>
        </row>
        <row r="1025">
          <cell r="A1025">
            <v>35523949</v>
          </cell>
          <cell r="B1025" t="str">
            <v>ANA CILENIA</v>
          </cell>
          <cell r="C1025" t="str">
            <v>PELAEZ JIMENEZ</v>
          </cell>
          <cell r="D1025" t="str">
            <v>acpelaez@cundinamarca.gov.co</v>
          </cell>
          <cell r="E1025" t="str">
            <v>F</v>
          </cell>
          <cell r="G1025" t="str">
            <v>N/A</v>
          </cell>
          <cell r="H1025" t="str">
            <v>ASESOR</v>
          </cell>
          <cell r="I1025" t="str">
            <v>SECRETARÍA DE LA FUNCIÓN PÚBLICA</v>
          </cell>
        </row>
        <row r="1026">
          <cell r="A1026">
            <v>18412597</v>
          </cell>
          <cell r="B1026" t="str">
            <v>JUAN CARLOS</v>
          </cell>
          <cell r="C1026" t="str">
            <v>PELAEZ ORREGO</v>
          </cell>
          <cell r="D1026" t="str">
            <v>jcpelaez@cundinamarca.gov.co</v>
          </cell>
          <cell r="E1026" t="str">
            <v>M</v>
          </cell>
          <cell r="G1026" t="str">
            <v>N/A</v>
          </cell>
          <cell r="H1026" t="str">
            <v>AUXILIAR ADMINISTRATIVO</v>
          </cell>
          <cell r="I1026" t="str">
            <v>SECRETARÍA DE EDUCACIÓN</v>
          </cell>
        </row>
        <row r="1027">
          <cell r="A1027">
            <v>1030544816</v>
          </cell>
          <cell r="B1027" t="str">
            <v>YESICA LORENA</v>
          </cell>
          <cell r="C1027" t="str">
            <v>PEÑA BARACALDO</v>
          </cell>
          <cell r="D1027" t="str">
            <v>yesica.pena@cundinamarca.gov.co</v>
          </cell>
          <cell r="E1027" t="str">
            <v>F</v>
          </cell>
          <cell r="G1027" t="str">
            <v>N/A</v>
          </cell>
          <cell r="H1027" t="str">
            <v>PROFESIONAL UNIVERSITARIO</v>
          </cell>
          <cell r="I1027" t="str">
            <v>SECRETARÍA DE HACIENDA</v>
          </cell>
        </row>
        <row r="1028">
          <cell r="A1028">
            <v>52542656</v>
          </cell>
          <cell r="B1028" t="str">
            <v>ERIKA PATRICIA</v>
          </cell>
          <cell r="C1028" t="str">
            <v>PEÑA CARREÑO</v>
          </cell>
          <cell r="D1028" t="str">
            <v>erika.pena@cundinamarca.gov.co</v>
          </cell>
          <cell r="E1028" t="str">
            <v>F</v>
          </cell>
          <cell r="G1028" t="str">
            <v>N/A</v>
          </cell>
          <cell r="H1028" t="str">
            <v>PROFESIONAL UNIVERSITARIO</v>
          </cell>
          <cell r="I1028" t="str">
            <v>SECRETARÍA DE LA FUNCIÓN PÚBLICA</v>
          </cell>
        </row>
        <row r="1029">
          <cell r="A1029">
            <v>35518745</v>
          </cell>
          <cell r="B1029" t="str">
            <v>ANGELA MARIA DE LAS MERCE</v>
          </cell>
          <cell r="C1029" t="str">
            <v>PEÑA HERNANDEZ</v>
          </cell>
          <cell r="D1029" t="str">
            <v>angela.pena@cundinamarca.gov.co</v>
          </cell>
          <cell r="E1029" t="str">
            <v>F</v>
          </cell>
          <cell r="G1029" t="str">
            <v>N/A</v>
          </cell>
          <cell r="H1029" t="str">
            <v>PROFESIONAL UNIVERSITARIO</v>
          </cell>
          <cell r="I1029" t="str">
            <v>SECRETARÍA DE TECNOLOGÍAS DE LA INFORMACIÓN Y LAS COMUNICACIONES</v>
          </cell>
        </row>
        <row r="1030">
          <cell r="A1030">
            <v>3014637</v>
          </cell>
          <cell r="B1030" t="str">
            <v>VICTOR  RICARDO</v>
          </cell>
          <cell r="C1030" t="str">
            <v>PEÑA HERNANDEZ</v>
          </cell>
          <cell r="D1030" t="str">
            <v>vrpena@cundinamarca.gov.co</v>
          </cell>
          <cell r="E1030" t="str">
            <v>M</v>
          </cell>
          <cell r="G1030" t="str">
            <v>N/A</v>
          </cell>
          <cell r="H1030" t="str">
            <v>AUXILIAR ADMINISTRATIVO</v>
          </cell>
          <cell r="I1030" t="str">
            <v>SECRETARÍA DE EDUCACIÓN</v>
          </cell>
        </row>
        <row r="1031">
          <cell r="A1031">
            <v>52882841</v>
          </cell>
          <cell r="B1031" t="str">
            <v>AYDA JOHANA</v>
          </cell>
          <cell r="C1031" t="str">
            <v>PEÑA MENDOZA</v>
          </cell>
          <cell r="D1031" t="str">
            <v>ayda.pena@cundinamarca.gov.co</v>
          </cell>
          <cell r="E1031" t="str">
            <v>F</v>
          </cell>
          <cell r="G1031" t="str">
            <v>N/A</v>
          </cell>
          <cell r="H1031" t="str">
            <v>ASESOR</v>
          </cell>
          <cell r="I1031" t="str">
            <v>DESPACHO DEL GOBERNADOR</v>
          </cell>
        </row>
        <row r="1032">
          <cell r="A1032">
            <v>51793817</v>
          </cell>
          <cell r="B1032" t="str">
            <v>NOHORA CONSUELO</v>
          </cell>
          <cell r="C1032" t="str">
            <v>PEÑA MORA</v>
          </cell>
          <cell r="D1032" t="str">
            <v>nohora.pena@cundinamarca.gov.co</v>
          </cell>
          <cell r="E1032" t="str">
            <v>F</v>
          </cell>
          <cell r="G1032" t="str">
            <v>N/A</v>
          </cell>
          <cell r="H1032" t="str">
            <v>PROFESIONAL ESPECIALIZADO</v>
          </cell>
          <cell r="I1032" t="str">
            <v>SECRETARÍA DE TECNOLOGÍAS DE LA INFORMACIÓN Y LAS COMUNICACIONES</v>
          </cell>
        </row>
        <row r="1033">
          <cell r="A1033">
            <v>1016038788</v>
          </cell>
          <cell r="B1033" t="str">
            <v>CRISTIAN CAMILO</v>
          </cell>
          <cell r="C1033" t="str">
            <v>PEÑA PARDO</v>
          </cell>
          <cell r="D1033" t="str">
            <v>cristian.pena@cundinamarca.gov.co</v>
          </cell>
          <cell r="E1033" t="str">
            <v>M</v>
          </cell>
          <cell r="G1033" t="str">
            <v>N/A</v>
          </cell>
          <cell r="H1033" t="str">
            <v>TECNICO OPERATIVO</v>
          </cell>
          <cell r="I1033" t="str">
            <v>SECRETARÍA DE LA FUNCIÓN PÚBLICA</v>
          </cell>
        </row>
        <row r="1034">
          <cell r="A1034">
            <v>39661850</v>
          </cell>
          <cell r="B1034" t="str">
            <v>MARTHA ESTELLA</v>
          </cell>
          <cell r="C1034" t="str">
            <v>PEÑALOZA USAQUEN</v>
          </cell>
          <cell r="D1034" t="str">
            <v>martha.penaloza@cundinamarca.gov.co</v>
          </cell>
          <cell r="E1034" t="str">
            <v>F</v>
          </cell>
          <cell r="G1034" t="str">
            <v>N/A</v>
          </cell>
          <cell r="H1034" t="str">
            <v>TECNICO OPERATIVO</v>
          </cell>
          <cell r="I1034" t="str">
            <v>SECRETARÍA DE GOBIERNO</v>
          </cell>
        </row>
        <row r="1035">
          <cell r="A1035">
            <v>13892554</v>
          </cell>
          <cell r="B1035" t="str">
            <v>LUIS GABRIEL</v>
          </cell>
          <cell r="C1035" t="str">
            <v>PEÑARANDA DIAZ</v>
          </cell>
          <cell r="D1035" t="str">
            <v>luis.penaranda@cundinamarca.gov.co</v>
          </cell>
          <cell r="E1035" t="str">
            <v>M</v>
          </cell>
          <cell r="G1035" t="str">
            <v>N/A</v>
          </cell>
          <cell r="H1035" t="str">
            <v>DIRECTOR OPERATIVO</v>
          </cell>
          <cell r="I1035" t="str">
            <v>SECRETARÍA DE EDUCACIÓN</v>
          </cell>
        </row>
        <row r="1036">
          <cell r="A1036">
            <v>1032386842</v>
          </cell>
          <cell r="B1036" t="str">
            <v>YENNI PAOLA</v>
          </cell>
          <cell r="C1036" t="str">
            <v>PEÑUELA ARIZA</v>
          </cell>
          <cell r="D1036" t="str">
            <v>yenny.penuela@cundinamarca.gov.co</v>
          </cell>
          <cell r="E1036" t="str">
            <v>F</v>
          </cell>
          <cell r="G1036" t="str">
            <v>N/A</v>
          </cell>
          <cell r="H1036" t="str">
            <v>ASESOR</v>
          </cell>
          <cell r="I1036" t="str">
            <v>SECRETARÍA DE EDUCACIÓN</v>
          </cell>
        </row>
        <row r="1037">
          <cell r="A1037">
            <v>79506749</v>
          </cell>
          <cell r="B1037" t="str">
            <v>HERNAN  GIOVANNY</v>
          </cell>
          <cell r="C1037" t="str">
            <v>PEÑUELA SALDAÑA</v>
          </cell>
          <cell r="D1037" t="str">
            <v>giovanny.penuela@cundinamarca.gov.co</v>
          </cell>
          <cell r="E1037" t="str">
            <v>M</v>
          </cell>
          <cell r="G1037" t="str">
            <v>N/A</v>
          </cell>
          <cell r="H1037" t="str">
            <v>PROFESIONAL ESPECIALIZADO</v>
          </cell>
          <cell r="I1037" t="str">
            <v>SECRETARÍA DE TECNOLOGÍAS DE LA INFORMACIÓN Y LAS COMUNICACIONES</v>
          </cell>
        </row>
        <row r="1038">
          <cell r="A1038">
            <v>11429381</v>
          </cell>
          <cell r="B1038" t="str">
            <v>CESAR AUGUSTO</v>
          </cell>
          <cell r="C1038" t="str">
            <v>PERDOMO BAHAMON</v>
          </cell>
          <cell r="D1038" t="str">
            <v>cesar.perdomo@cundinamarca.gov.co</v>
          </cell>
          <cell r="E1038" t="str">
            <v>M</v>
          </cell>
          <cell r="G1038" t="str">
            <v>N/A</v>
          </cell>
          <cell r="H1038" t="str">
            <v>TECNICO OPERATIVO</v>
          </cell>
          <cell r="I1038" t="str">
            <v>SECRETARÍA DE SALUD</v>
          </cell>
        </row>
        <row r="1039">
          <cell r="A1039">
            <v>80400511</v>
          </cell>
          <cell r="B1039" t="str">
            <v>JOSE ROBERTO</v>
          </cell>
          <cell r="C1039" t="str">
            <v>PEREZ CASAS</v>
          </cell>
          <cell r="D1039" t="str">
            <v>jose.perez@cundinamarca.gov.co</v>
          </cell>
          <cell r="E1039" t="str">
            <v>M</v>
          </cell>
          <cell r="G1039" t="str">
            <v>N/A</v>
          </cell>
          <cell r="H1039" t="str">
            <v>PROFESIONAL ESPECIALIZADO</v>
          </cell>
          <cell r="I1039" t="str">
            <v>DESPACHO DEL GOBERNADOR</v>
          </cell>
        </row>
        <row r="1040">
          <cell r="A1040">
            <v>11377218</v>
          </cell>
          <cell r="B1040" t="str">
            <v>JORGE RICARDO</v>
          </cell>
          <cell r="C1040" t="str">
            <v>PEREZ GOMEZ</v>
          </cell>
          <cell r="D1040" t="str">
            <v>jorge.perez@cundinamarca.gov.co</v>
          </cell>
          <cell r="E1040" t="str">
            <v>M</v>
          </cell>
          <cell r="G1040" t="str">
            <v>N/A</v>
          </cell>
          <cell r="H1040" t="str">
            <v>PROFESIONAL UNIVERSITARIO</v>
          </cell>
          <cell r="I1040" t="str">
            <v>SECRETARÍA JURÍDICA</v>
          </cell>
        </row>
        <row r="1041">
          <cell r="A1041">
            <v>1077033766</v>
          </cell>
          <cell r="B1041" t="str">
            <v>FABIAN CAMILO</v>
          </cell>
          <cell r="C1041" t="str">
            <v>PEREZ PEREZ</v>
          </cell>
          <cell r="D1041" t="str">
            <v>fabian.perez@cundinamarca.gov.co</v>
          </cell>
          <cell r="E1041" t="str">
            <v>M</v>
          </cell>
          <cell r="G1041" t="str">
            <v>N/A</v>
          </cell>
          <cell r="H1041" t="str">
            <v>TECNICO OPERATIVO</v>
          </cell>
          <cell r="I1041" t="str">
            <v>SECRETARÍA DE HACIENDA</v>
          </cell>
        </row>
        <row r="1042">
          <cell r="A1042">
            <v>53063165</v>
          </cell>
          <cell r="B1042" t="str">
            <v>LIZBETH FABIOLA</v>
          </cell>
          <cell r="C1042" t="str">
            <v>PEREZ PEREZ</v>
          </cell>
          <cell r="D1042" t="str">
            <v>lizbeth.perez@cundinamarca.gov.co</v>
          </cell>
          <cell r="E1042" t="str">
            <v>F</v>
          </cell>
          <cell r="G1042" t="str">
            <v>N/A</v>
          </cell>
          <cell r="H1042" t="str">
            <v>DIRECTOR OPERATIVO</v>
          </cell>
          <cell r="I1042" t="str">
            <v>SECRETARÍA JURÍDICA</v>
          </cell>
        </row>
        <row r="1043">
          <cell r="A1043">
            <v>20794020</v>
          </cell>
          <cell r="B1043" t="str">
            <v>LUZ  MIREYA</v>
          </cell>
          <cell r="C1043" t="str">
            <v>PEREZ PEREZ</v>
          </cell>
          <cell r="D1043" t="str">
            <v>luzmireya.perez@cundinamarca.gov.co</v>
          </cell>
          <cell r="E1043" t="str">
            <v>F</v>
          </cell>
          <cell r="G1043" t="str">
            <v>N/A</v>
          </cell>
          <cell r="H1043" t="str">
            <v>ASESOR</v>
          </cell>
          <cell r="I1043" t="str">
            <v>SECRETARÍA DE SALUD</v>
          </cell>
        </row>
        <row r="1044">
          <cell r="A1044">
            <v>11429396</v>
          </cell>
          <cell r="B1044" t="str">
            <v>HENRY LUIS MIGUEL</v>
          </cell>
          <cell r="C1044" t="str">
            <v>PEREZ SUAREZ</v>
          </cell>
          <cell r="D1044" t="str">
            <v>henry.perez@cundinamarca.gov.co</v>
          </cell>
          <cell r="E1044" t="str">
            <v>M</v>
          </cell>
          <cell r="G1044" t="str">
            <v>N/A</v>
          </cell>
          <cell r="H1044" t="str">
            <v>GERENTE</v>
          </cell>
          <cell r="I1044" t="str">
            <v>SECRETARÍA DE PLANEACIÓN</v>
          </cell>
        </row>
        <row r="1045">
          <cell r="A1045">
            <v>79607283</v>
          </cell>
          <cell r="B1045" t="str">
            <v>JOHN</v>
          </cell>
          <cell r="C1045" t="str">
            <v>PERILLA PEÑALOZA</v>
          </cell>
          <cell r="D1045" t="str">
            <v>jhon.perilla@cundinamarca.gov.co</v>
          </cell>
          <cell r="E1045" t="str">
            <v>M</v>
          </cell>
          <cell r="G1045" t="str">
            <v>N/A</v>
          </cell>
          <cell r="H1045" t="str">
            <v>PROFESIONAL ESPECIALIZADO</v>
          </cell>
          <cell r="I1045" t="str">
            <v>SECRETARÍA DE SALUD</v>
          </cell>
        </row>
        <row r="1046">
          <cell r="A1046">
            <v>52040089</v>
          </cell>
          <cell r="B1046" t="str">
            <v>CATALINA</v>
          </cell>
          <cell r="C1046" t="str">
            <v>PIEDRAHITA BETANCOURT</v>
          </cell>
          <cell r="D1046" t="str">
            <v>catalina.piedrahita@cundinamarca.gov.co</v>
          </cell>
          <cell r="E1046" t="str">
            <v>F</v>
          </cell>
          <cell r="G1046" t="str">
            <v>N/A</v>
          </cell>
          <cell r="H1046" t="str">
            <v>PROFESIONAL ESPECIALIZADO</v>
          </cell>
          <cell r="I1046" t="str">
            <v>DESPACHO DEL GOBERNADOR</v>
          </cell>
        </row>
        <row r="1047">
          <cell r="A1047">
            <v>21133956</v>
          </cell>
          <cell r="B1047" t="str">
            <v>ALICIA</v>
          </cell>
          <cell r="C1047" t="str">
            <v>PINEDA CORTES</v>
          </cell>
          <cell r="D1047" t="str">
            <v>alicia.pineda@cundinamarca.gov.co</v>
          </cell>
          <cell r="E1047" t="str">
            <v>F</v>
          </cell>
          <cell r="G1047" t="str">
            <v>N/A</v>
          </cell>
          <cell r="H1047" t="str">
            <v>ASESOR</v>
          </cell>
          <cell r="I1047" t="str">
            <v>SECRETARÍA DE LA FUNCIÓN PÚBLICA</v>
          </cell>
        </row>
        <row r="1048">
          <cell r="A1048">
            <v>52821614</v>
          </cell>
          <cell r="B1048" t="str">
            <v>CAROLINA DEL PILAR</v>
          </cell>
          <cell r="C1048" t="str">
            <v>PINEDA MURCIA</v>
          </cell>
          <cell r="D1048" t="str">
            <v>carolina.pineda@cundinamarca.gov.co</v>
          </cell>
          <cell r="E1048" t="str">
            <v>F</v>
          </cell>
          <cell r="G1048" t="str">
            <v>N/A</v>
          </cell>
          <cell r="H1048" t="str">
            <v>JEFE DE OFICINA ASESORA</v>
          </cell>
          <cell r="I1048" t="str">
            <v>SECRETARÍA DE EDUCACIÓN</v>
          </cell>
        </row>
        <row r="1049">
          <cell r="A1049">
            <v>1072748661</v>
          </cell>
          <cell r="B1049" t="str">
            <v>RAUL EDUARDO</v>
          </cell>
          <cell r="C1049" t="str">
            <v>PINILLA GONZALEZ</v>
          </cell>
          <cell r="D1049" t="str">
            <v>rauleduardo.pinilla@cundinamarca.gov.co</v>
          </cell>
          <cell r="E1049" t="str">
            <v>M</v>
          </cell>
          <cell r="G1049" t="str">
            <v>N/A</v>
          </cell>
          <cell r="H1049" t="str">
            <v>AUXILIAR ADMINISTRATIVO</v>
          </cell>
          <cell r="I1049" t="str">
            <v>SECRETARÍA DE EDUCACIÓN</v>
          </cell>
        </row>
        <row r="1050">
          <cell r="A1050">
            <v>19417392</v>
          </cell>
          <cell r="B1050" t="str">
            <v>JOSE GUSTAVO</v>
          </cell>
          <cell r="C1050" t="str">
            <v>PINTO BETANCOURT</v>
          </cell>
          <cell r="D1050" t="str">
            <v>gustavo.pinto@cundinamarca.gov.co</v>
          </cell>
          <cell r="E1050" t="str">
            <v>M</v>
          </cell>
          <cell r="G1050" t="str">
            <v>N/A</v>
          </cell>
          <cell r="H1050" t="str">
            <v>ASESOR</v>
          </cell>
          <cell r="I1050" t="str">
            <v>DESPACHO DEL GOBERNADOR</v>
          </cell>
        </row>
        <row r="1051">
          <cell r="A1051">
            <v>46664781</v>
          </cell>
          <cell r="B1051" t="str">
            <v>ALBA LUZ</v>
          </cell>
          <cell r="C1051" t="str">
            <v>PINTO VARGAS</v>
          </cell>
          <cell r="D1051" t="str">
            <v>alba.pinto@cundinamarca.gov.co</v>
          </cell>
          <cell r="E1051" t="str">
            <v>F</v>
          </cell>
          <cell r="G1051" t="str">
            <v>N/A</v>
          </cell>
          <cell r="H1051" t="str">
            <v>PROFESIONAL ESPECIALIZADO</v>
          </cell>
          <cell r="I1051" t="str">
            <v>SECRETARÍA DE MINAS, ENERGÍA Y GAS</v>
          </cell>
        </row>
        <row r="1052">
          <cell r="A1052">
            <v>1018429285</v>
          </cell>
          <cell r="B1052" t="str">
            <v>YINA MILENA</v>
          </cell>
          <cell r="C1052" t="str">
            <v>PINZON MONTERO</v>
          </cell>
          <cell r="D1052" t="str">
            <v>yina.pinzon@cundinamarca.gov.co</v>
          </cell>
          <cell r="E1052" t="str">
            <v>F</v>
          </cell>
          <cell r="G1052" t="str">
            <v>N/A</v>
          </cell>
          <cell r="H1052" t="str">
            <v>SECRETARIO EJECUTIVO</v>
          </cell>
          <cell r="I1052" t="str">
            <v>SECRETARÍA DE EDUCACIÓN</v>
          </cell>
        </row>
        <row r="1053">
          <cell r="A1053">
            <v>1075658244</v>
          </cell>
          <cell r="B1053" t="str">
            <v>ANDRES FERNANDO</v>
          </cell>
          <cell r="C1053" t="str">
            <v>PINZON SANCHEZ</v>
          </cell>
          <cell r="D1053" t="str">
            <v>andres.pinzon@cundinamarca.gov.co</v>
          </cell>
          <cell r="E1053" t="str">
            <v>M</v>
          </cell>
          <cell r="G1053" t="str">
            <v>N/A</v>
          </cell>
          <cell r="H1053" t="str">
            <v>PROFESIONAL UNIVERSITARIO</v>
          </cell>
          <cell r="I1053" t="str">
            <v>SECRETARÍA DE GOBIERNO</v>
          </cell>
        </row>
        <row r="1054">
          <cell r="A1054">
            <v>11522407</v>
          </cell>
          <cell r="B1054" t="str">
            <v>WILSON FERNANDO</v>
          </cell>
          <cell r="C1054" t="str">
            <v>PINZON SARMIENTO</v>
          </cell>
          <cell r="D1054" t="str">
            <v>wilson.pinzon@cundinamarca.gov.co</v>
          </cell>
          <cell r="E1054" t="str">
            <v>M</v>
          </cell>
          <cell r="G1054" t="str">
            <v>N/A</v>
          </cell>
          <cell r="H1054" t="str">
            <v>AUXILIAR ADMINISTRATIVO</v>
          </cell>
          <cell r="I1054" t="str">
            <v>SECRETARÍA GENERAL</v>
          </cell>
        </row>
        <row r="1055">
          <cell r="A1055">
            <v>79153143</v>
          </cell>
          <cell r="B1055" t="str">
            <v>GERMAN DARIO</v>
          </cell>
          <cell r="C1055" t="str">
            <v>PIÑEROS ACEVEDO</v>
          </cell>
          <cell r="D1055" t="str">
            <v>german.pineros@cundinamarca.gov.co</v>
          </cell>
          <cell r="E1055" t="str">
            <v>M</v>
          </cell>
          <cell r="G1055" t="str">
            <v>N/A</v>
          </cell>
          <cell r="H1055" t="str">
            <v>PROFESIONAL UNIVERSITARIO</v>
          </cell>
          <cell r="I1055" t="str">
            <v>SECRETARÍA DE SALUD</v>
          </cell>
        </row>
        <row r="1056">
          <cell r="A1056">
            <v>323483</v>
          </cell>
          <cell r="B1056" t="str">
            <v>EDGAR MANUEL</v>
          </cell>
          <cell r="C1056" t="str">
            <v>PIÑEROS BELTRAN</v>
          </cell>
          <cell r="D1056" t="str">
            <v>edgar.pineros@cundinamarca.gov.co</v>
          </cell>
          <cell r="E1056" t="str">
            <v>M</v>
          </cell>
          <cell r="G1056" t="str">
            <v>N/A</v>
          </cell>
          <cell r="H1056" t="str">
            <v>TECNICO OPERATIVO</v>
          </cell>
          <cell r="I1056" t="str">
            <v>SECRETARÍA DE SALUD</v>
          </cell>
        </row>
        <row r="1057">
          <cell r="A1057">
            <v>51725818</v>
          </cell>
          <cell r="B1057" t="str">
            <v>BLANCA ELSA</v>
          </cell>
          <cell r="C1057" t="str">
            <v>PIÑEROS GUERRERO</v>
          </cell>
          <cell r="D1057" t="str">
            <v>blanca.pineros@cundinamarca.gov.co</v>
          </cell>
          <cell r="E1057" t="str">
            <v>F</v>
          </cell>
          <cell r="G1057" t="str">
            <v>N/A</v>
          </cell>
          <cell r="H1057" t="str">
            <v>PROFESIONAL UNIVERSITARIO</v>
          </cell>
          <cell r="I1057" t="str">
            <v>SECRETARÍA DE HACIENDA</v>
          </cell>
        </row>
        <row r="1058">
          <cell r="A1058">
            <v>19317776</v>
          </cell>
          <cell r="B1058" t="str">
            <v>JOSE HERNAN</v>
          </cell>
          <cell r="C1058" t="str">
            <v>PIÑEROS GUTIERREZ</v>
          </cell>
          <cell r="D1058" t="str">
            <v>jose.pineros@cundinamarca.gov.co</v>
          </cell>
          <cell r="E1058" t="str">
            <v>M</v>
          </cell>
          <cell r="G1058" t="str">
            <v>N/A</v>
          </cell>
          <cell r="H1058" t="str">
            <v>PROFESIONAL UNIVERSITARIO</v>
          </cell>
          <cell r="I1058" t="str">
            <v>SECRETARÍA DEL AMBIENTE</v>
          </cell>
        </row>
        <row r="1059">
          <cell r="A1059">
            <v>1069899532</v>
          </cell>
          <cell r="B1059" t="str">
            <v>IVONNE CAMILA</v>
          </cell>
          <cell r="C1059" t="str">
            <v>PIÑEROS VACCA</v>
          </cell>
          <cell r="D1059" t="str">
            <v>ivonne.pineros@cundinamarca.gov.co</v>
          </cell>
          <cell r="E1059" t="str">
            <v>F</v>
          </cell>
          <cell r="G1059" t="str">
            <v>N/A</v>
          </cell>
          <cell r="H1059" t="str">
            <v>PROFESIONAL UNIVERSITARIO</v>
          </cell>
          <cell r="I1059" t="str">
            <v>SECRETARÍA DE GOBIERNO</v>
          </cell>
        </row>
        <row r="1060">
          <cell r="A1060">
            <v>79391381</v>
          </cell>
          <cell r="B1060" t="str">
            <v>JUAN PABLO</v>
          </cell>
          <cell r="C1060" t="str">
            <v>PIRAQUIVE RODRIGUEZ</v>
          </cell>
          <cell r="D1060" t="str">
            <v>juan.piranquive@cundinamarca.gov.co</v>
          </cell>
          <cell r="E1060" t="str">
            <v>M</v>
          </cell>
          <cell r="G1060" t="str">
            <v>N/A</v>
          </cell>
          <cell r="H1060" t="str">
            <v>DIRECTOR OPERATIVO</v>
          </cell>
          <cell r="I1060" t="str">
            <v>SECRETARíA DE INTEGRACIÓN REGIONAL</v>
          </cell>
        </row>
        <row r="1061">
          <cell r="A1061">
            <v>79429404</v>
          </cell>
          <cell r="B1061" t="str">
            <v>NELSON RAFAEL</v>
          </cell>
          <cell r="C1061" t="str">
            <v>PLAZAS MEDINA</v>
          </cell>
          <cell r="D1061" t="str">
            <v>nelson.plazas@cundinamarca.gov.co</v>
          </cell>
          <cell r="E1061" t="str">
            <v>M</v>
          </cell>
          <cell r="G1061" t="str">
            <v>N/A</v>
          </cell>
          <cell r="H1061" t="str">
            <v>PROFESIONAL UNIVERSITARIO</v>
          </cell>
          <cell r="I1061" t="str">
            <v>SECRETARÍA DE HACIENDA</v>
          </cell>
        </row>
        <row r="1062">
          <cell r="A1062">
            <v>17633815</v>
          </cell>
          <cell r="B1062" t="str">
            <v>MILLER</v>
          </cell>
          <cell r="C1062" t="str">
            <v>POLANIA CUELLAR</v>
          </cell>
          <cell r="D1062" t="str">
            <v>miller.polania@cundinamarca.gov.co</v>
          </cell>
          <cell r="E1062" t="str">
            <v>M</v>
          </cell>
          <cell r="G1062" t="str">
            <v>N/A</v>
          </cell>
          <cell r="H1062" t="str">
            <v>PROFESIONAL ESPECIALIZADO</v>
          </cell>
          <cell r="I1062" t="str">
            <v>SECRETARÍA DE GOBIERNO</v>
          </cell>
        </row>
        <row r="1063">
          <cell r="A1063">
            <v>41651518</v>
          </cell>
          <cell r="B1063" t="str">
            <v>GLORIA JANNETH</v>
          </cell>
          <cell r="C1063" t="str">
            <v>POLANIA REINA</v>
          </cell>
          <cell r="D1063" t="str">
            <v>gloria.polania@cundinamarca.gov.co</v>
          </cell>
          <cell r="E1063" t="str">
            <v>F</v>
          </cell>
          <cell r="G1063" t="str">
            <v>N/A</v>
          </cell>
          <cell r="H1063" t="str">
            <v>PROFESIONAL UNIVERSITARIO</v>
          </cell>
          <cell r="I1063" t="str">
            <v>SECRETARÍA DE HACIENDA</v>
          </cell>
        </row>
        <row r="1064">
          <cell r="A1064">
            <v>79529689</v>
          </cell>
          <cell r="B1064" t="str">
            <v>FREY</v>
          </cell>
          <cell r="C1064" t="str">
            <v>POLANIA TRIVIÑO</v>
          </cell>
          <cell r="D1064" t="str">
            <v>frey.polania@cundinamarca.gov.co</v>
          </cell>
          <cell r="E1064" t="str">
            <v>M</v>
          </cell>
          <cell r="G1064" t="str">
            <v>N/A</v>
          </cell>
          <cell r="H1064" t="str">
            <v>PROFESIONAL UNIVERSITARIO</v>
          </cell>
          <cell r="I1064" t="str">
            <v>DESPACHO DEL GOBERNADOR</v>
          </cell>
        </row>
        <row r="1065">
          <cell r="A1065">
            <v>79324192</v>
          </cell>
          <cell r="B1065" t="str">
            <v>HENRY</v>
          </cell>
          <cell r="C1065" t="str">
            <v>POLANIA TRIVIÑO</v>
          </cell>
          <cell r="D1065" t="str">
            <v>henry.polania@cundinamarca.gov.co</v>
          </cell>
          <cell r="E1065" t="str">
            <v>M</v>
          </cell>
          <cell r="G1065" t="str">
            <v>N/A</v>
          </cell>
          <cell r="H1065" t="str">
            <v>ASESOR</v>
          </cell>
          <cell r="I1065" t="str">
            <v>SECRETARÍA DEL AMBIENTE</v>
          </cell>
        </row>
        <row r="1066">
          <cell r="A1066">
            <v>20699807</v>
          </cell>
          <cell r="B1066" t="str">
            <v>GLORIA PATRICIA</v>
          </cell>
          <cell r="C1066" t="str">
            <v>POPAYAN RUEDA</v>
          </cell>
          <cell r="D1066" t="str">
            <v>gloria.popayan@cundinamarca.gov.co</v>
          </cell>
          <cell r="E1066" t="str">
            <v>F</v>
          </cell>
          <cell r="G1066" t="str">
            <v>N/A</v>
          </cell>
          <cell r="H1066" t="str">
            <v>SECRETARIO EJECUTIVO</v>
          </cell>
          <cell r="I1066" t="str">
            <v>SECRETARÍA DE DESARROLLO E INCLUSIÓN SOCIAL</v>
          </cell>
        </row>
        <row r="1067">
          <cell r="A1067">
            <v>20380819</v>
          </cell>
          <cell r="B1067" t="str">
            <v>NANCY MARCELA</v>
          </cell>
          <cell r="C1067" t="str">
            <v>POSADA BAQUERO</v>
          </cell>
          <cell r="D1067" t="str">
            <v>nancy.posada@cundinamarca.gov.co</v>
          </cell>
          <cell r="E1067" t="str">
            <v>F</v>
          </cell>
          <cell r="G1067" t="str">
            <v>N/A</v>
          </cell>
          <cell r="H1067" t="str">
            <v>PROFESIONAL UNIVERSITARIO</v>
          </cell>
          <cell r="I1067" t="str">
            <v>SECRETARÍA DE EDUCACIÓN</v>
          </cell>
        </row>
        <row r="1068">
          <cell r="A1068">
            <v>52663393</v>
          </cell>
          <cell r="B1068" t="str">
            <v>DIANA LORENA</v>
          </cell>
          <cell r="C1068" t="str">
            <v>POVEDA DUARTE</v>
          </cell>
          <cell r="D1068" t="str">
            <v>diana.poveda@cundinamarca.gov.co</v>
          </cell>
          <cell r="E1068" t="str">
            <v>F</v>
          </cell>
          <cell r="G1068" t="str">
            <v>N/A</v>
          </cell>
          <cell r="H1068" t="str">
            <v>AUXILIAR ADMINISTRATIVO</v>
          </cell>
          <cell r="I1068" t="str">
            <v>SECRETARÍA DE EDUCACIÓN</v>
          </cell>
        </row>
        <row r="1069">
          <cell r="A1069">
            <v>11410286</v>
          </cell>
          <cell r="B1069" t="str">
            <v>JORGE ALBERTO</v>
          </cell>
          <cell r="C1069" t="str">
            <v>POVEDA GUAYACAN</v>
          </cell>
          <cell r="D1069" t="str">
            <v>jorge.poveda@cundinamarca.gov.co</v>
          </cell>
          <cell r="E1069" t="str">
            <v>M</v>
          </cell>
          <cell r="G1069" t="str">
            <v>N/A</v>
          </cell>
          <cell r="H1069" t="str">
            <v>GERENTE</v>
          </cell>
          <cell r="I1069" t="str">
            <v>SECRETARÍA DE AGRICULTURA Y DESARROLLO RURAL</v>
          </cell>
        </row>
        <row r="1070">
          <cell r="A1070">
            <v>39533142</v>
          </cell>
          <cell r="B1070" t="str">
            <v>ANA MARLEN</v>
          </cell>
          <cell r="C1070" t="str">
            <v>POVEDA ZAMBRANO</v>
          </cell>
          <cell r="D1070" t="str">
            <v>ana.poveda@cundinamarca.gov.co</v>
          </cell>
          <cell r="E1070" t="str">
            <v>F</v>
          </cell>
          <cell r="G1070" t="str">
            <v>N/A</v>
          </cell>
          <cell r="H1070" t="str">
            <v>SUBDIRECTOR TECNICO</v>
          </cell>
          <cell r="I1070" t="str">
            <v>SECRETARÍA DE SALUD</v>
          </cell>
        </row>
        <row r="1071">
          <cell r="A1071">
            <v>63432230</v>
          </cell>
          <cell r="B1071" t="str">
            <v>LUCIA YANETH</v>
          </cell>
          <cell r="C1071" t="str">
            <v>PRADA POVEDA</v>
          </cell>
          <cell r="D1071" t="str">
            <v>lucia.prada@cundinamarca.gov.co</v>
          </cell>
          <cell r="E1071" t="str">
            <v>F</v>
          </cell>
          <cell r="G1071" t="str">
            <v>N/A</v>
          </cell>
          <cell r="H1071" t="str">
            <v>PROFESIONAL UNIVERSITARIO</v>
          </cell>
          <cell r="I1071" t="str">
            <v>SECRETARÍA DE SALUD</v>
          </cell>
        </row>
        <row r="1072">
          <cell r="A1072">
            <v>52585054</v>
          </cell>
          <cell r="B1072" t="str">
            <v>MARY ERMENCIA</v>
          </cell>
          <cell r="C1072" t="str">
            <v>PRECIADO MARTINEZ</v>
          </cell>
          <cell r="D1072" t="str">
            <v>mary.preciado@cundinamarca.gov.co</v>
          </cell>
          <cell r="E1072" t="str">
            <v>F</v>
          </cell>
          <cell r="G1072" t="str">
            <v>N/A</v>
          </cell>
          <cell r="H1072" t="str">
            <v>TECNICO OPERATIVO</v>
          </cell>
          <cell r="I1072" t="str">
            <v>SECRETARÍA DE SALUD</v>
          </cell>
        </row>
        <row r="1073">
          <cell r="A1073">
            <v>80792608</v>
          </cell>
          <cell r="B1073" t="str">
            <v>WILLIAM JAVIER</v>
          </cell>
          <cell r="C1073" t="str">
            <v>PRIETO CASTRO</v>
          </cell>
          <cell r="D1073" t="str">
            <v>william.prieto@cundinamarca.gov.co</v>
          </cell>
          <cell r="E1073" t="str">
            <v>M</v>
          </cell>
          <cell r="G1073" t="str">
            <v>N/A</v>
          </cell>
          <cell r="H1073" t="str">
            <v>PROFESIONAL UNIVERSITARIO</v>
          </cell>
          <cell r="I1073" t="str">
            <v>SECRETARÍA DE AGRICULTURA Y DESARROLLO RURAL</v>
          </cell>
        </row>
        <row r="1074">
          <cell r="A1074">
            <v>80262975</v>
          </cell>
          <cell r="B1074" t="str">
            <v>JAIRO</v>
          </cell>
          <cell r="C1074" t="str">
            <v>PRIETO DAZA</v>
          </cell>
          <cell r="D1074" t="str">
            <v>jairo.prieto@cundinamarca.gov.co</v>
          </cell>
          <cell r="E1074" t="str">
            <v>M</v>
          </cell>
          <cell r="G1074" t="str">
            <v>N/A</v>
          </cell>
          <cell r="H1074" t="str">
            <v>CONDUCTOR MECANICO</v>
          </cell>
          <cell r="I1074" t="str">
            <v>SECRETARÍA DE EDUCACIÓN</v>
          </cell>
        </row>
        <row r="1075">
          <cell r="A1075">
            <v>1072168591</v>
          </cell>
          <cell r="B1075" t="str">
            <v>DANIELA</v>
          </cell>
          <cell r="C1075" t="str">
            <v>PRIETO DIAZ</v>
          </cell>
          <cell r="D1075" t="str">
            <v>daniela.prietodiaz@cundinamarca.gov.co</v>
          </cell>
          <cell r="E1075" t="str">
            <v>F</v>
          </cell>
          <cell r="G1075" t="str">
            <v>N/A</v>
          </cell>
          <cell r="H1075" t="str">
            <v>PROFESIONAL UNIVERSITARIO</v>
          </cell>
          <cell r="I1075" t="str">
            <v>SECRETARÍA DE SALUD</v>
          </cell>
        </row>
        <row r="1076">
          <cell r="A1076">
            <v>80186047</v>
          </cell>
          <cell r="B1076" t="str">
            <v>CAMPO ALEXANDER</v>
          </cell>
          <cell r="C1076" t="str">
            <v>PRIETO GARCIA</v>
          </cell>
          <cell r="D1076" t="str">
            <v>campo.prieto@cundinamarca.gov.co</v>
          </cell>
          <cell r="E1076" t="str">
            <v>M</v>
          </cell>
          <cell r="G1076" t="str">
            <v>N/A</v>
          </cell>
          <cell r="H1076" t="str">
            <v>ASESOR</v>
          </cell>
          <cell r="I1076" t="str">
            <v>SECRETARÍA DE PLANEACIÓN</v>
          </cell>
        </row>
        <row r="1077">
          <cell r="A1077">
            <v>1018406132</v>
          </cell>
          <cell r="B1077" t="str">
            <v>JUAN PABLO</v>
          </cell>
          <cell r="C1077" t="str">
            <v>PRIETO NIETO</v>
          </cell>
          <cell r="D1077" t="str">
            <v>juan.prieto@cundinamarca.gov.co</v>
          </cell>
          <cell r="E1077" t="str">
            <v>M</v>
          </cell>
          <cell r="G1077" t="str">
            <v>N/A</v>
          </cell>
          <cell r="H1077" t="str">
            <v>JEFE DE OFICINA ASESORA</v>
          </cell>
          <cell r="I1077" t="str">
            <v>SECRETARÍA DE LA FUNCIÓN PÚBLICA</v>
          </cell>
        </row>
        <row r="1078">
          <cell r="A1078">
            <v>51825805</v>
          </cell>
          <cell r="B1078" t="str">
            <v>NURY STELLA</v>
          </cell>
          <cell r="C1078" t="str">
            <v>PRIETO ORJUELA</v>
          </cell>
          <cell r="D1078" t="str">
            <v>nury.prieto@cundinamarca.gov.co</v>
          </cell>
          <cell r="E1078" t="str">
            <v>F</v>
          </cell>
          <cell r="G1078" t="str">
            <v>N/A</v>
          </cell>
          <cell r="H1078" t="str">
            <v>PROFESIONAL ESPECIALIZADO</v>
          </cell>
          <cell r="I1078" t="str">
            <v>SECRETARÍA DE CIENCIA, TECNOLOGÍA E INNOVACIÓN</v>
          </cell>
        </row>
        <row r="1079">
          <cell r="A1079">
            <v>79264425</v>
          </cell>
          <cell r="B1079" t="str">
            <v>FREDY LEONARDO</v>
          </cell>
          <cell r="C1079" t="str">
            <v>PRIETO PRIETO</v>
          </cell>
          <cell r="D1079" t="str">
            <v>fredy.prieto@cundinamarca.gov.co</v>
          </cell>
          <cell r="E1079" t="str">
            <v>M</v>
          </cell>
          <cell r="G1079" t="str">
            <v>N/A</v>
          </cell>
          <cell r="H1079" t="str">
            <v>TECNICO OPERATIVO</v>
          </cell>
          <cell r="I1079" t="str">
            <v>SECRETARÍA DE PLANEACIÓN</v>
          </cell>
        </row>
        <row r="1080">
          <cell r="A1080">
            <v>7222108</v>
          </cell>
          <cell r="B1080" t="str">
            <v>IVAN ALBERTO</v>
          </cell>
          <cell r="C1080" t="str">
            <v>PUERTO GARZON</v>
          </cell>
          <cell r="D1080" t="str">
            <v>ivan.puerto@cundinamarca.gov.co</v>
          </cell>
          <cell r="E1080" t="str">
            <v>M</v>
          </cell>
          <cell r="G1080" t="str">
            <v>N/A</v>
          </cell>
          <cell r="H1080" t="str">
            <v>PROFESIONAL UNIVERSITARIO</v>
          </cell>
          <cell r="I1080" t="str">
            <v>SECRETARÍA DE SALUD</v>
          </cell>
        </row>
        <row r="1081">
          <cell r="A1081">
            <v>79557796</v>
          </cell>
          <cell r="B1081" t="str">
            <v>JOSE ANTONIO</v>
          </cell>
          <cell r="C1081" t="str">
            <v>PULIDO CAÑARETE</v>
          </cell>
          <cell r="D1081" t="str">
            <v>jose.pulido@cundinamarca.gov.co</v>
          </cell>
          <cell r="E1081" t="str">
            <v>M</v>
          </cell>
          <cell r="G1081" t="str">
            <v>N/A</v>
          </cell>
          <cell r="H1081" t="str">
            <v>PROFESIONAL UNIVERSITARIO</v>
          </cell>
          <cell r="I1081" t="str">
            <v>SECRETARÍA DEL AMBIENTE</v>
          </cell>
        </row>
        <row r="1082">
          <cell r="A1082">
            <v>80502346</v>
          </cell>
          <cell r="B1082" t="str">
            <v>JOHN JAIRO</v>
          </cell>
          <cell r="C1082" t="str">
            <v>PULIDO PULGARIN</v>
          </cell>
          <cell r="D1082" t="str">
            <v>john.pulido@cundinamarca.gov.co</v>
          </cell>
          <cell r="E1082" t="str">
            <v>M</v>
          </cell>
          <cell r="G1082" t="str">
            <v>N/A</v>
          </cell>
          <cell r="H1082" t="str">
            <v>PROFESIONAL UNIVERSITARIO</v>
          </cell>
          <cell r="I1082" t="str">
            <v>SECRETARÍA DE SALUD</v>
          </cell>
        </row>
        <row r="1083">
          <cell r="A1083">
            <v>80400961</v>
          </cell>
          <cell r="B1083" t="str">
            <v>CUSTODIO</v>
          </cell>
          <cell r="C1083" t="str">
            <v>PULIDO PULIDO</v>
          </cell>
          <cell r="D1083" t="str">
            <v>custodio.pulido@cundinamarca.gov.co</v>
          </cell>
          <cell r="E1083" t="str">
            <v>M</v>
          </cell>
          <cell r="G1083" t="str">
            <v>N/A</v>
          </cell>
          <cell r="H1083" t="str">
            <v>CONDUCTOR MECANICO</v>
          </cell>
          <cell r="I1083" t="str">
            <v>SECRETARÍA DE AGRICULTURA Y DESARROLLO RURAL</v>
          </cell>
        </row>
        <row r="1084">
          <cell r="A1084">
            <v>5008132</v>
          </cell>
          <cell r="B1084" t="str">
            <v>JOSE ULISES</v>
          </cell>
          <cell r="C1084" t="str">
            <v>QUERUZ LEMUS</v>
          </cell>
          <cell r="D1084" t="str">
            <v>jose.queruz@cundinamarca.gov.co</v>
          </cell>
          <cell r="E1084" t="str">
            <v>M</v>
          </cell>
          <cell r="G1084" t="str">
            <v>N/A</v>
          </cell>
          <cell r="H1084" t="str">
            <v>PROFESIONAL ESPECIALIZADO</v>
          </cell>
          <cell r="I1084" t="str">
            <v>SECRETARÍA JURÍDICA</v>
          </cell>
        </row>
        <row r="1085">
          <cell r="A1085">
            <v>39678931</v>
          </cell>
          <cell r="B1085" t="str">
            <v>DEISY COSTANZA</v>
          </cell>
          <cell r="C1085" t="str">
            <v>QUESADA VALDERRAMA</v>
          </cell>
          <cell r="D1085" t="str">
            <v>deisy.quesada@cundinamarca.gov.co</v>
          </cell>
          <cell r="E1085" t="str">
            <v>F</v>
          </cell>
          <cell r="G1085" t="str">
            <v>N/A</v>
          </cell>
          <cell r="H1085" t="str">
            <v>PROFESIONAL UNIVERSITARIO</v>
          </cell>
          <cell r="I1085" t="str">
            <v>SECRETARÍA DE SALUD</v>
          </cell>
        </row>
        <row r="1086">
          <cell r="A1086">
            <v>1069738334</v>
          </cell>
          <cell r="B1086" t="str">
            <v>DAVID FELIPE</v>
          </cell>
          <cell r="C1086" t="str">
            <v>QUEVEDO BUITRAGO</v>
          </cell>
          <cell r="D1086" t="str">
            <v>david.quevedo@cundinamarca.gov.co</v>
          </cell>
          <cell r="E1086" t="str">
            <v>M</v>
          </cell>
          <cell r="G1086" t="str">
            <v>N/A</v>
          </cell>
          <cell r="H1086" t="str">
            <v>PROFESIONAL UNIVERSITARIO</v>
          </cell>
          <cell r="I1086" t="str">
            <v>SECRETARÍA DE LA FUNCIÓN PÚBLICA</v>
          </cell>
        </row>
        <row r="1087">
          <cell r="A1087">
            <v>52811518</v>
          </cell>
          <cell r="B1087" t="str">
            <v>ANDREA JOHANNA</v>
          </cell>
          <cell r="C1087" t="str">
            <v>QUEVEDO MICAN</v>
          </cell>
          <cell r="D1087" t="str">
            <v>andrea.quevedo@cundinamarca.gov.co</v>
          </cell>
          <cell r="E1087" t="str">
            <v>F</v>
          </cell>
          <cell r="G1087" t="str">
            <v>N/A</v>
          </cell>
          <cell r="H1087" t="str">
            <v>PROFESIONAL UNIVERSITARIO</v>
          </cell>
          <cell r="I1087" t="str">
            <v>SECRETARÍA DE HACIENDA</v>
          </cell>
        </row>
        <row r="1088">
          <cell r="A1088">
            <v>39618781</v>
          </cell>
          <cell r="B1088" t="str">
            <v>MARY LUZ</v>
          </cell>
          <cell r="C1088" t="str">
            <v>QUEVEDO QUEVEDO</v>
          </cell>
          <cell r="D1088" t="str">
            <v>mariluz.quevedo@cundinamarca.gov.co</v>
          </cell>
          <cell r="E1088" t="str">
            <v>F</v>
          </cell>
          <cell r="G1088" t="str">
            <v>N/A</v>
          </cell>
          <cell r="H1088" t="str">
            <v>PROFESIONAL UNIVERSITARIO</v>
          </cell>
          <cell r="I1088" t="str">
            <v>SECRETARÍA DE HACIENDA</v>
          </cell>
        </row>
        <row r="1089">
          <cell r="A1089">
            <v>11426628</v>
          </cell>
          <cell r="B1089" t="str">
            <v>CARLOS AUGUSTO</v>
          </cell>
          <cell r="C1089" t="str">
            <v>QUIJANO ROMERO</v>
          </cell>
          <cell r="D1089" t="str">
            <v>carlos.quijano@cundinamarca.gov.co</v>
          </cell>
          <cell r="E1089" t="str">
            <v>M</v>
          </cell>
          <cell r="G1089" t="str">
            <v>N/A</v>
          </cell>
          <cell r="H1089" t="str">
            <v>PROFESIONAL UNIVERSITARIO</v>
          </cell>
          <cell r="I1089" t="str">
            <v>SECRETARÍA DE HACIENDA</v>
          </cell>
        </row>
        <row r="1090">
          <cell r="A1090">
            <v>20632419</v>
          </cell>
          <cell r="B1090" t="str">
            <v>ROSALBA</v>
          </cell>
          <cell r="C1090" t="str">
            <v>QUINTANILLA DE SOTO</v>
          </cell>
          <cell r="D1090" t="str">
            <v>rquintanilla@cundinamarca.gov.co</v>
          </cell>
          <cell r="E1090" t="str">
            <v>F</v>
          </cell>
          <cell r="G1090" t="str">
            <v>N/A</v>
          </cell>
          <cell r="H1090" t="str">
            <v>TECNICO OPERATIVO</v>
          </cell>
          <cell r="I1090" t="str">
            <v>SECRETARÍA GENERAL</v>
          </cell>
        </row>
        <row r="1091">
          <cell r="A1091">
            <v>35467460</v>
          </cell>
          <cell r="B1091" t="str">
            <v>LIGIA</v>
          </cell>
          <cell r="C1091" t="str">
            <v>QUINTERO FORERO</v>
          </cell>
          <cell r="D1091" t="str">
            <v>ligia.quintero@cundinamarca.gov.co</v>
          </cell>
          <cell r="E1091" t="str">
            <v>F</v>
          </cell>
          <cell r="G1091" t="str">
            <v>N/A</v>
          </cell>
          <cell r="H1091" t="str">
            <v>PROFESIONAL UNIVERSITARIO</v>
          </cell>
          <cell r="I1091" t="str">
            <v>SECRETARÍA DE SALUD</v>
          </cell>
        </row>
        <row r="1092">
          <cell r="A1092">
            <v>11442517</v>
          </cell>
          <cell r="B1092" t="str">
            <v>JOHN HELVER</v>
          </cell>
          <cell r="C1092" t="str">
            <v>QUINTERO GONZALEZ</v>
          </cell>
          <cell r="D1092" t="str">
            <v>jhon.quintero@cundinamarca.gov.co</v>
          </cell>
          <cell r="E1092" t="str">
            <v>M</v>
          </cell>
          <cell r="G1092" t="str">
            <v>N/A</v>
          </cell>
          <cell r="H1092" t="str">
            <v>TECNICO OPERATIVO</v>
          </cell>
          <cell r="I1092" t="str">
            <v>SECRETARÍA DE HACIENDA</v>
          </cell>
        </row>
        <row r="1093">
          <cell r="A1093">
            <v>35450384</v>
          </cell>
          <cell r="B1093" t="str">
            <v>NIDIA YOLANDA</v>
          </cell>
          <cell r="C1093" t="str">
            <v>QUINTERO JARAMILLO</v>
          </cell>
          <cell r="D1093" t="str">
            <v>nidia.quintero@cundinamarca.gov.co</v>
          </cell>
          <cell r="E1093" t="str">
            <v>F</v>
          </cell>
          <cell r="G1093" t="str">
            <v>N/A</v>
          </cell>
          <cell r="H1093" t="str">
            <v>ASESOR</v>
          </cell>
          <cell r="I1093" t="str">
            <v>SECRETARÍA DE CIENCIA, TECNOLOGÍA E INNOVACIÓN</v>
          </cell>
        </row>
        <row r="1094">
          <cell r="A1094">
            <v>51661957</v>
          </cell>
          <cell r="B1094" t="str">
            <v>MARTHA LUCIA</v>
          </cell>
          <cell r="C1094" t="str">
            <v>QUINTERO MOYANO</v>
          </cell>
          <cell r="D1094" t="str">
            <v>martha.quintero@cundinamarca.gov.co</v>
          </cell>
          <cell r="E1094" t="str">
            <v>F</v>
          </cell>
          <cell r="G1094" t="str">
            <v>N/A</v>
          </cell>
          <cell r="H1094" t="str">
            <v>AUXILIAR ADMINISTRATIVO</v>
          </cell>
          <cell r="I1094" t="str">
            <v>SECRETARÍA DE TRANSPORTE Y MOVILIDAD</v>
          </cell>
        </row>
        <row r="1095">
          <cell r="A1095">
            <v>1018403395</v>
          </cell>
          <cell r="B1095" t="str">
            <v>ANA MARIA CAROLINA</v>
          </cell>
          <cell r="C1095" t="str">
            <v>QUINTERO PARDO</v>
          </cell>
          <cell r="D1095" t="str">
            <v>anamaria.quintero@cundinamarca.gov.co</v>
          </cell>
          <cell r="E1095" t="str">
            <v>F</v>
          </cell>
          <cell r="G1095" t="str">
            <v>N/A</v>
          </cell>
          <cell r="H1095" t="str">
            <v>ASESOR</v>
          </cell>
          <cell r="I1095" t="str">
            <v>SECRETARÍA DE AGRICULTURA Y DESARROLLO RURAL</v>
          </cell>
        </row>
        <row r="1096">
          <cell r="A1096">
            <v>79319549</v>
          </cell>
          <cell r="B1096" t="str">
            <v>ORLANDO</v>
          </cell>
          <cell r="C1096" t="str">
            <v>QUIROGA DURAN</v>
          </cell>
          <cell r="D1096" t="str">
            <v>orlando.quiroga@cundinamarca.gov.co</v>
          </cell>
          <cell r="E1096" t="str">
            <v>M</v>
          </cell>
          <cell r="G1096" t="str">
            <v>N/A</v>
          </cell>
          <cell r="H1096" t="str">
            <v>PROFESIONAL UNIVERSITARIO</v>
          </cell>
          <cell r="I1096" t="str">
            <v>SECRETARÍA DE TRANSPORTE Y MOVILIDAD</v>
          </cell>
        </row>
        <row r="1097">
          <cell r="A1097">
            <v>20739725</v>
          </cell>
          <cell r="B1097" t="str">
            <v>PAOLA ANDREA</v>
          </cell>
          <cell r="C1097" t="str">
            <v>QUITORA FONSECA</v>
          </cell>
          <cell r="D1097" t="str">
            <v>paola.quitora@cundinamarca.gov.co</v>
          </cell>
          <cell r="E1097" t="str">
            <v>F</v>
          </cell>
          <cell r="G1097" t="str">
            <v>N/A</v>
          </cell>
          <cell r="H1097" t="str">
            <v>PROFESIONAL UNIVERSITARIO</v>
          </cell>
          <cell r="I1097" t="str">
            <v>SECRETARÍA DE GOBIERNO</v>
          </cell>
        </row>
        <row r="1098">
          <cell r="A1098">
            <v>52709553</v>
          </cell>
          <cell r="B1098" t="str">
            <v>ANA ESPERANZA</v>
          </cell>
          <cell r="C1098" t="str">
            <v>RAGONESI MUÑOZ</v>
          </cell>
          <cell r="D1098" t="str">
            <v>ana.ragonesi@cundinamarca.gov.co</v>
          </cell>
          <cell r="E1098" t="str">
            <v>F</v>
          </cell>
          <cell r="G1098" t="str">
            <v>N/A</v>
          </cell>
          <cell r="H1098" t="str">
            <v>SECRETARIO DE DESPACHO</v>
          </cell>
          <cell r="I1098" t="str">
            <v>SECRETARÍA DE LA MUJER Y EQUIDAD DE GÉNERO.</v>
          </cell>
        </row>
        <row r="1099">
          <cell r="A1099">
            <v>1030551798</v>
          </cell>
          <cell r="B1099" t="str">
            <v>LUIS ALEJANDRO</v>
          </cell>
          <cell r="C1099" t="str">
            <v>RAGUA ESTRADA</v>
          </cell>
          <cell r="D1099" t="str">
            <v>luis.ragua@cundinamarca.gov.co</v>
          </cell>
          <cell r="E1099" t="str">
            <v>M</v>
          </cell>
          <cell r="G1099" t="str">
            <v>N/A</v>
          </cell>
          <cell r="H1099" t="str">
            <v>PROFESIONAL UNIVERSITARIO</v>
          </cell>
          <cell r="I1099" t="str">
            <v>DESPACHO DEL GOBERNADOR</v>
          </cell>
        </row>
        <row r="1100">
          <cell r="A1100">
            <v>1068927635</v>
          </cell>
          <cell r="B1100" t="str">
            <v>YINETH STEPHANY</v>
          </cell>
          <cell r="C1100" t="str">
            <v>RAMIREZ ALFONSO</v>
          </cell>
          <cell r="D1100" t="str">
            <v>yineth.ramirez@cundinamarca.gov.co</v>
          </cell>
          <cell r="E1100" t="str">
            <v>F</v>
          </cell>
          <cell r="G1100" t="str">
            <v>N/A</v>
          </cell>
          <cell r="H1100" t="str">
            <v>TECNICO OPERATIVO</v>
          </cell>
          <cell r="I1100" t="str">
            <v>SECRETARÍA DE LA FUNCIÓN PÚBLICA</v>
          </cell>
        </row>
        <row r="1101">
          <cell r="A1101">
            <v>11298545</v>
          </cell>
          <cell r="B1101" t="str">
            <v>ORLANDO</v>
          </cell>
          <cell r="C1101" t="str">
            <v>RAMIREZ BARRIOS</v>
          </cell>
          <cell r="D1101" t="str">
            <v>orlando.ramirez@cundinamarca.gov.co</v>
          </cell>
          <cell r="E1101" t="str">
            <v>M</v>
          </cell>
          <cell r="G1101" t="str">
            <v>N/A</v>
          </cell>
          <cell r="H1101" t="str">
            <v>TECNICO OPERATIVO</v>
          </cell>
          <cell r="I1101" t="str">
            <v>SECRETARÍA DE HACIENDA</v>
          </cell>
        </row>
        <row r="1102">
          <cell r="A1102">
            <v>7221792</v>
          </cell>
          <cell r="B1102" t="str">
            <v>GERMAN</v>
          </cell>
          <cell r="C1102" t="str">
            <v>RAMIREZ BERNAL</v>
          </cell>
          <cell r="D1102" t="str">
            <v>german.ramirez@cundinamarca.gov.co</v>
          </cell>
          <cell r="E1102" t="str">
            <v>M</v>
          </cell>
          <cell r="G1102" t="str">
            <v>N/A</v>
          </cell>
          <cell r="H1102" t="str">
            <v>CONDUCTOR MECANICO</v>
          </cell>
          <cell r="I1102" t="str">
            <v>DESPACHO DEL GOBERNADOR</v>
          </cell>
        </row>
        <row r="1103">
          <cell r="A1103">
            <v>1020776401</v>
          </cell>
          <cell r="B1103" t="str">
            <v>JULIETH VIVIANA</v>
          </cell>
          <cell r="C1103" t="str">
            <v>RAMIREZ BLANCO</v>
          </cell>
          <cell r="D1103" t="str">
            <v>julieth.ramirez@cundinamarca.gov.co</v>
          </cell>
          <cell r="E1103" t="str">
            <v>F</v>
          </cell>
          <cell r="G1103" t="str">
            <v>N/A</v>
          </cell>
          <cell r="H1103" t="str">
            <v>PROFESIONAL UNIVERSITARIO</v>
          </cell>
          <cell r="I1103" t="str">
            <v>SECRETARÍA DE EDUCACIÓN</v>
          </cell>
        </row>
        <row r="1104">
          <cell r="A1104">
            <v>51848621</v>
          </cell>
          <cell r="B1104" t="str">
            <v>ANGELA CLEMENCIA</v>
          </cell>
          <cell r="C1104" t="str">
            <v>RAMIREZ CARDENAS</v>
          </cell>
          <cell r="D1104" t="str">
            <v>angela.ramirez@cundinamarca.gov.co</v>
          </cell>
          <cell r="E1104" t="str">
            <v>F</v>
          </cell>
          <cell r="G1104" t="str">
            <v>N/A</v>
          </cell>
          <cell r="H1104" t="str">
            <v>TECNICO OPERATIVO</v>
          </cell>
          <cell r="I1104" t="str">
            <v>SECRETARÍA DE AGRICULTURA Y DESARROLLO RURAL</v>
          </cell>
        </row>
        <row r="1105">
          <cell r="A1105">
            <v>52938338</v>
          </cell>
          <cell r="B1105" t="str">
            <v>DIANA CAROLINA</v>
          </cell>
          <cell r="C1105" t="str">
            <v>RAMIREZ CARO</v>
          </cell>
          <cell r="D1105" t="str">
            <v>diana.ramirez@cundinamarca.gov.co</v>
          </cell>
          <cell r="E1105" t="str">
            <v>F</v>
          </cell>
          <cell r="G1105" t="str">
            <v>N/A</v>
          </cell>
          <cell r="H1105" t="str">
            <v>AUXILIAR ADMINISTRATIVO</v>
          </cell>
          <cell r="I1105" t="str">
            <v>SECRETARÍA DE HACIENDA</v>
          </cell>
        </row>
        <row r="1106">
          <cell r="A1106">
            <v>53075762</v>
          </cell>
          <cell r="B1106" t="str">
            <v>LUZ  ANDREA</v>
          </cell>
          <cell r="C1106" t="str">
            <v>RAMIREZ CHACON</v>
          </cell>
          <cell r="D1106" t="str">
            <v>luz.ramirez@cundinamarca.gov.co</v>
          </cell>
          <cell r="E1106" t="str">
            <v>F</v>
          </cell>
          <cell r="G1106" t="str">
            <v>N/A</v>
          </cell>
          <cell r="H1106" t="str">
            <v>PROFESIONAL UNIVERSITARIO</v>
          </cell>
          <cell r="I1106" t="str">
            <v>SECRETARÍA DE HACIENDA</v>
          </cell>
        </row>
        <row r="1107">
          <cell r="A1107">
            <v>60275528</v>
          </cell>
          <cell r="B1107" t="str">
            <v>MARTHA LUCIA</v>
          </cell>
          <cell r="C1107" t="str">
            <v>RAMIREZ GOMEZ</v>
          </cell>
          <cell r="D1107" t="str">
            <v>martha.ramirez@cundinamarca.gov.co</v>
          </cell>
          <cell r="E1107" t="str">
            <v>F</v>
          </cell>
          <cell r="G1107" t="str">
            <v>N/A</v>
          </cell>
          <cell r="H1107" t="str">
            <v>SECRETARIO EJECUTIVO</v>
          </cell>
          <cell r="I1107" t="str">
            <v>SECRETARÍA DE AGRICULTURA Y DESARROLLO RURAL</v>
          </cell>
        </row>
        <row r="1108">
          <cell r="A1108">
            <v>11434929</v>
          </cell>
          <cell r="B1108" t="str">
            <v>LUIS CARLOS</v>
          </cell>
          <cell r="C1108" t="str">
            <v>RAMIREZ HERNANDEZ</v>
          </cell>
          <cell r="D1108" t="str">
            <v>luis.ramirez@cundinamarca.gov.co</v>
          </cell>
          <cell r="E1108" t="str">
            <v>M</v>
          </cell>
          <cell r="G1108" t="str">
            <v>N/A</v>
          </cell>
          <cell r="H1108" t="str">
            <v>ASESOR</v>
          </cell>
          <cell r="I1108" t="str">
            <v>SECRETARÍA DE LA FUNCIÓN PÚBLICA</v>
          </cell>
        </row>
        <row r="1109">
          <cell r="A1109">
            <v>20462115</v>
          </cell>
          <cell r="B1109" t="str">
            <v>JEIMY JOHANA</v>
          </cell>
          <cell r="C1109" t="str">
            <v>RAMIREZ MANCERA</v>
          </cell>
          <cell r="D1109" t="str">
            <v>jeimy.ramirez@cundinamarca.gov.co</v>
          </cell>
          <cell r="E1109" t="str">
            <v>F</v>
          </cell>
          <cell r="G1109" t="str">
            <v>N/A</v>
          </cell>
          <cell r="H1109" t="str">
            <v>TECNICO OPERATIVO</v>
          </cell>
          <cell r="I1109" t="str">
            <v>SECRETARÍA DE EDUCACIÓN</v>
          </cell>
        </row>
        <row r="1110">
          <cell r="A1110">
            <v>51790027</v>
          </cell>
          <cell r="B1110" t="str">
            <v>ALIX ROSANA</v>
          </cell>
          <cell r="C1110" t="str">
            <v>RAMIREZ MARROQUIN</v>
          </cell>
          <cell r="D1110" t="str">
            <v>alix.ramirez@cundinamarca.gov.co</v>
          </cell>
          <cell r="E1110" t="str">
            <v>F</v>
          </cell>
          <cell r="G1110" t="str">
            <v>N/A</v>
          </cell>
          <cell r="H1110" t="str">
            <v>PROFESIONAL ESPECIALIZADO</v>
          </cell>
          <cell r="I1110" t="str">
            <v>SECRETARÍA GENERAL</v>
          </cell>
        </row>
        <row r="1111">
          <cell r="A1111">
            <v>11306054</v>
          </cell>
          <cell r="B1111" t="str">
            <v>PEDRO GILBERTO</v>
          </cell>
          <cell r="C1111" t="str">
            <v>RAMIREZ MESA</v>
          </cell>
          <cell r="D1111" t="str">
            <v>pedro.ramirez@cundinamarca.gov.co</v>
          </cell>
          <cell r="E1111" t="str">
            <v>M</v>
          </cell>
          <cell r="G1111" t="str">
            <v>N/A</v>
          </cell>
          <cell r="H1111" t="str">
            <v>GERENTE</v>
          </cell>
          <cell r="I1111" t="str">
            <v>SECRETARÍA DE SALUD</v>
          </cell>
        </row>
        <row r="1112">
          <cell r="A1112">
            <v>1019096003</v>
          </cell>
          <cell r="B1112" t="str">
            <v>PAULA LORENA</v>
          </cell>
          <cell r="C1112" t="str">
            <v>RAMIREZ MUR</v>
          </cell>
          <cell r="D1112" t="str">
            <v>paula.ramirez@cundinamarca.gov.co</v>
          </cell>
          <cell r="E1112" t="str">
            <v>F</v>
          </cell>
          <cell r="G1112" t="str">
            <v>N/A</v>
          </cell>
          <cell r="H1112" t="str">
            <v>AUXILIAR ADMINISTRATIVO</v>
          </cell>
          <cell r="I1112" t="str">
            <v>SECRETARÍA GENERAL</v>
          </cell>
        </row>
        <row r="1113">
          <cell r="A1113">
            <v>52821711</v>
          </cell>
          <cell r="B1113" t="str">
            <v>ANDREA YURANNY</v>
          </cell>
          <cell r="C1113" t="str">
            <v>RAMIREZ ORTIZ</v>
          </cell>
          <cell r="D1113" t="str">
            <v>andrea.ramirez@cundinamarca.gov.co</v>
          </cell>
          <cell r="E1113" t="str">
            <v>F</v>
          </cell>
          <cell r="G1113" t="str">
            <v>N/A</v>
          </cell>
          <cell r="H1113" t="str">
            <v>PROFESIONAL UNIVERSITARIO</v>
          </cell>
          <cell r="I1113" t="str">
            <v>SECRETARÍA DE EDUCACIÓN</v>
          </cell>
        </row>
        <row r="1114">
          <cell r="A1114">
            <v>1070004299</v>
          </cell>
          <cell r="B1114" t="str">
            <v>MILTON YAMIT</v>
          </cell>
          <cell r="C1114" t="str">
            <v>RAMIREZ PIRABAN</v>
          </cell>
          <cell r="D1114" t="str">
            <v>milton.ramirez@cundinamarca.gov.co</v>
          </cell>
          <cell r="E1114" t="str">
            <v>M</v>
          </cell>
          <cell r="G1114" t="str">
            <v>N/A</v>
          </cell>
          <cell r="H1114" t="str">
            <v>PROFESIONAL UNIVERSITARIO</v>
          </cell>
          <cell r="I1114" t="str">
            <v>SECRETARÍA DE GOBIERNO</v>
          </cell>
        </row>
        <row r="1115">
          <cell r="A1115">
            <v>52369161</v>
          </cell>
          <cell r="B1115" t="str">
            <v>BERTHA</v>
          </cell>
          <cell r="C1115" t="str">
            <v>RAMIREZ VARGAS</v>
          </cell>
          <cell r="D1115" t="str">
            <v>bertha.ramirez@cundinamarca.gov.co</v>
          </cell>
          <cell r="E1115" t="str">
            <v>F</v>
          </cell>
          <cell r="G1115" t="str">
            <v>N/A</v>
          </cell>
          <cell r="H1115" t="str">
            <v>TECNICO OPERATIVO</v>
          </cell>
          <cell r="I1115" t="str">
            <v>SECRETARÍA DE LA FUNCIÓN PÚBLICA</v>
          </cell>
        </row>
        <row r="1116">
          <cell r="A1116">
            <v>52498014</v>
          </cell>
          <cell r="B1116" t="str">
            <v>DIANA</v>
          </cell>
          <cell r="C1116" t="str">
            <v>RAMON OLAYA</v>
          </cell>
          <cell r="D1116" t="str">
            <v>diana.ramon@cundinamarca.gov.co</v>
          </cell>
          <cell r="E1116" t="str">
            <v>F</v>
          </cell>
          <cell r="G1116" t="str">
            <v>N/A</v>
          </cell>
          <cell r="H1116" t="str">
            <v>PROFESIONAL ESPECIALIZADO</v>
          </cell>
          <cell r="I1116" t="str">
            <v>SECRETARÍA DE SALUD</v>
          </cell>
        </row>
        <row r="1117">
          <cell r="A1117">
            <v>1018411792</v>
          </cell>
          <cell r="B1117" t="str">
            <v>MARIA CATALINA</v>
          </cell>
          <cell r="C1117" t="str">
            <v>RAMOS ARIAS</v>
          </cell>
          <cell r="D1117" t="str">
            <v>mariacatalina.ramos@cundinamarca.gov.co</v>
          </cell>
          <cell r="E1117" t="str">
            <v>F</v>
          </cell>
          <cell r="G1117" t="str">
            <v>N/A</v>
          </cell>
          <cell r="H1117" t="str">
            <v>AUXILIAR ADMINISTRATIVO</v>
          </cell>
          <cell r="I1117" t="str">
            <v>SECRETARÍA DE TRANSPORTE Y MOVILIDAD</v>
          </cell>
        </row>
        <row r="1118">
          <cell r="A1118">
            <v>52904108</v>
          </cell>
          <cell r="B1118" t="str">
            <v>DIANA YAMILE</v>
          </cell>
          <cell r="C1118" t="str">
            <v>RAMOS CASTRO</v>
          </cell>
          <cell r="D1118" t="str">
            <v>diana.ramos@cundinamarca.gov.co</v>
          </cell>
          <cell r="E1118" t="str">
            <v>F</v>
          </cell>
          <cell r="G1118" t="str">
            <v>N/A</v>
          </cell>
          <cell r="H1118" t="str">
            <v>DIRECTOR OPERATIVO</v>
          </cell>
          <cell r="I1118" t="str">
            <v>SECRETARÍA DE SALUD</v>
          </cell>
        </row>
        <row r="1119">
          <cell r="A1119">
            <v>20736710</v>
          </cell>
          <cell r="B1119" t="str">
            <v>SOFIA</v>
          </cell>
          <cell r="C1119" t="str">
            <v>RAMOS CORTES</v>
          </cell>
          <cell r="D1119" t="str">
            <v>sofia.ramos@cundinamarca.gov.co</v>
          </cell>
          <cell r="E1119" t="str">
            <v>F</v>
          </cell>
          <cell r="G1119" t="str">
            <v>N/A</v>
          </cell>
          <cell r="H1119" t="str">
            <v>TECNICO OPERATIVO</v>
          </cell>
          <cell r="I1119" t="str">
            <v>SECRETARÍA DE PLANEACIÓN</v>
          </cell>
        </row>
        <row r="1120">
          <cell r="A1120">
            <v>3166170</v>
          </cell>
          <cell r="B1120" t="str">
            <v>JUAN CARLOS</v>
          </cell>
          <cell r="C1120" t="str">
            <v>RAMOS FLORES</v>
          </cell>
          <cell r="D1120" t="str">
            <v>juan.ramos@cundinamarca.gov.co</v>
          </cell>
          <cell r="E1120" t="str">
            <v>M</v>
          </cell>
          <cell r="G1120" t="str">
            <v>N/A</v>
          </cell>
          <cell r="H1120" t="str">
            <v>ASESOR</v>
          </cell>
          <cell r="I1120" t="str">
            <v>SECRETARÍA DE HACIENDA</v>
          </cell>
        </row>
        <row r="1121">
          <cell r="A1121">
            <v>382016</v>
          </cell>
          <cell r="B1121" t="str">
            <v>JAIME RODRIGO</v>
          </cell>
          <cell r="C1121" t="str">
            <v>RAMOS FLOREZ</v>
          </cell>
          <cell r="D1121" t="str">
            <v>jaime.ramos@cundinamarca.gov.co</v>
          </cell>
          <cell r="E1121" t="str">
            <v>M</v>
          </cell>
          <cell r="G1121" t="str">
            <v>N/A</v>
          </cell>
          <cell r="H1121" t="str">
            <v>DIRECTOR OPERATIVO</v>
          </cell>
          <cell r="I1121" t="str">
            <v>SECRETARÍA DE AGRICULTURA Y DESARROLLO RURAL</v>
          </cell>
        </row>
        <row r="1122">
          <cell r="A1122">
            <v>79562136</v>
          </cell>
          <cell r="B1122" t="str">
            <v>JOSE ROLANDO</v>
          </cell>
          <cell r="C1122" t="str">
            <v>RAMOS LOPEZ</v>
          </cell>
          <cell r="D1122" t="str">
            <v>jose.ramos@cundinamarca.gov.co</v>
          </cell>
          <cell r="E1122" t="str">
            <v>M</v>
          </cell>
          <cell r="G1122" t="str">
            <v>N/A</v>
          </cell>
          <cell r="H1122" t="str">
            <v>PROFESIONAL UNIVERSITARIO</v>
          </cell>
          <cell r="I1122" t="str">
            <v>SECRETARÍA DE LA FUNCIÓN PÚBLICA</v>
          </cell>
        </row>
        <row r="1123">
          <cell r="A1123">
            <v>20774293</v>
          </cell>
          <cell r="B1123" t="str">
            <v>MERY ODALINDA</v>
          </cell>
          <cell r="C1123" t="str">
            <v>RAMOS QUINTERO</v>
          </cell>
          <cell r="D1123" t="str">
            <v>mery.ramos@cundinamarca.gov.co</v>
          </cell>
          <cell r="E1123" t="str">
            <v>F</v>
          </cell>
          <cell r="G1123" t="str">
            <v>N/A</v>
          </cell>
          <cell r="H1123" t="str">
            <v>ASESOR</v>
          </cell>
          <cell r="I1123" t="str">
            <v>SECRETARÍA DE HACIENDA</v>
          </cell>
        </row>
        <row r="1124">
          <cell r="A1124">
            <v>30313683</v>
          </cell>
          <cell r="B1124" t="str">
            <v>DORA LIZ</v>
          </cell>
          <cell r="C1124" t="str">
            <v>RAMOS SALAZAR</v>
          </cell>
          <cell r="D1124" t="str">
            <v>doraliz.ramos@cundinamarca.gov.co</v>
          </cell>
          <cell r="E1124" t="str">
            <v>F</v>
          </cell>
          <cell r="G1124" t="str">
            <v>N/A</v>
          </cell>
          <cell r="H1124" t="str">
            <v>PROFESIONAL UNIVERSITARIO</v>
          </cell>
          <cell r="I1124" t="str">
            <v>SECRETARÍA JURÍDICA</v>
          </cell>
        </row>
        <row r="1125">
          <cell r="A1125">
            <v>2953533</v>
          </cell>
          <cell r="B1125" t="str">
            <v>JORGE ELIECER</v>
          </cell>
          <cell r="C1125" t="str">
            <v>RECAMAN ANGEL</v>
          </cell>
          <cell r="D1125" t="str">
            <v>jorge.recaman@cundinamarca.gov.co</v>
          </cell>
          <cell r="E1125" t="str">
            <v>M</v>
          </cell>
          <cell r="G1125" t="str">
            <v>N/A</v>
          </cell>
          <cell r="H1125" t="str">
            <v>TECNICO OPERATIVO</v>
          </cell>
          <cell r="I1125" t="str">
            <v>SECRETARÍA DEL AMBIENTE</v>
          </cell>
        </row>
        <row r="1126">
          <cell r="A1126">
            <v>80500683</v>
          </cell>
          <cell r="B1126" t="str">
            <v>LUIS RICARDO</v>
          </cell>
          <cell r="C1126" t="str">
            <v>REDONDO NAVARRETE</v>
          </cell>
          <cell r="D1126" t="str">
            <v>luis.redondo@cundinamarca.gov.co</v>
          </cell>
          <cell r="E1126" t="str">
            <v>M</v>
          </cell>
          <cell r="G1126" t="str">
            <v>N/A</v>
          </cell>
          <cell r="H1126" t="str">
            <v>ASESOR</v>
          </cell>
          <cell r="I1126" t="str">
            <v>SECRETARÍA JURÍDICA</v>
          </cell>
        </row>
        <row r="1127">
          <cell r="A1127">
            <v>1073380515</v>
          </cell>
          <cell r="B1127" t="str">
            <v>YENNY ZORAIDA</v>
          </cell>
          <cell r="C1127" t="str">
            <v>REINA RODRIGUEZ</v>
          </cell>
          <cell r="D1127" t="str">
            <v>yenny.reina@cundinamarca.gov.co</v>
          </cell>
          <cell r="E1127" t="str">
            <v>F</v>
          </cell>
          <cell r="G1127" t="str">
            <v>N/A</v>
          </cell>
          <cell r="H1127" t="str">
            <v>PROFESIONAL UNIVERSITARIO</v>
          </cell>
          <cell r="I1127" t="str">
            <v>SECRETARÍA DE SALUD</v>
          </cell>
        </row>
        <row r="1128">
          <cell r="A1128">
            <v>51858034</v>
          </cell>
          <cell r="B1128" t="str">
            <v>ANA LUCIA</v>
          </cell>
          <cell r="C1128" t="str">
            <v>RESTREPO ESCOBAR</v>
          </cell>
          <cell r="D1128" t="str">
            <v>analucia.restrepo@cundinamarca.gov.co</v>
          </cell>
          <cell r="E1128" t="str">
            <v>F</v>
          </cell>
          <cell r="G1128" t="str">
            <v>N/A</v>
          </cell>
          <cell r="H1128" t="str">
            <v>SECRETARIO DE DESPACHO</v>
          </cell>
          <cell r="I1128" t="str">
            <v>SECRETARÍA DE SALUD</v>
          </cell>
        </row>
        <row r="1129">
          <cell r="A1129">
            <v>20953794</v>
          </cell>
          <cell r="B1129" t="str">
            <v>CONSUELO DEL SOCORRO</v>
          </cell>
          <cell r="C1129" t="str">
            <v>RESTREPO LOPEZ</v>
          </cell>
          <cell r="D1129" t="str">
            <v>consuelo.restrepo@cundinamarca.gov.co</v>
          </cell>
          <cell r="E1129" t="str">
            <v>F</v>
          </cell>
          <cell r="G1129" t="str">
            <v>N/A</v>
          </cell>
          <cell r="H1129" t="str">
            <v>PROFESIONAL UNIVERSITARIO</v>
          </cell>
          <cell r="I1129" t="str">
            <v>SECRETARÍA DE TRANSPORTE Y MOVILIDAD</v>
          </cell>
        </row>
        <row r="1130">
          <cell r="A1130">
            <v>79632322</v>
          </cell>
          <cell r="B1130" t="str">
            <v>JORGE EMILIO</v>
          </cell>
          <cell r="C1130" t="str">
            <v>REY ANGEL</v>
          </cell>
          <cell r="D1130" t="str">
            <v>jorge.rey@cundinamarca.gov.co</v>
          </cell>
          <cell r="E1130" t="str">
            <v>M</v>
          </cell>
          <cell r="G1130" t="str">
            <v>N/A</v>
          </cell>
          <cell r="H1130" t="str">
            <v>GOBERNADOR</v>
          </cell>
          <cell r="I1130" t="str">
            <v>DESPACHO DEL GOBERNADOR</v>
          </cell>
        </row>
        <row r="1131">
          <cell r="A1131">
            <v>80010336</v>
          </cell>
          <cell r="B1131" t="str">
            <v>MIGUEL ANGEL</v>
          </cell>
          <cell r="C1131" t="str">
            <v>REY BARTELS</v>
          </cell>
          <cell r="D1131" t="str">
            <v>miguel.rey@cundinamarca.gov.co</v>
          </cell>
          <cell r="G1131" t="str">
            <v>N/A</v>
          </cell>
          <cell r="H1131" t="str">
            <v>PROFESIONAL ESPECIALIZADO</v>
          </cell>
          <cell r="I1131" t="str">
            <v>SECRETARÍA DE SALUD</v>
          </cell>
        </row>
        <row r="1132">
          <cell r="A1132">
            <v>21102178</v>
          </cell>
          <cell r="B1132" t="str">
            <v>MARIA NOHEMI</v>
          </cell>
          <cell r="C1132" t="str">
            <v>REY RIVERA</v>
          </cell>
          <cell r="D1132" t="str">
            <v>maria.rey@cundinamarca.gov.co</v>
          </cell>
          <cell r="G1132" t="str">
            <v>N/A</v>
          </cell>
          <cell r="H1132" t="str">
            <v>TECNICO OPERATIVO</v>
          </cell>
          <cell r="I1132" t="str">
            <v>SECRETARÍA DE HACIENDA</v>
          </cell>
        </row>
        <row r="1133">
          <cell r="A1133">
            <v>80773156</v>
          </cell>
          <cell r="B1133" t="str">
            <v>HERNAN DARIO</v>
          </cell>
          <cell r="C1133" t="str">
            <v>REYES ANDRADE</v>
          </cell>
          <cell r="D1133" t="str">
            <v>hernan.reyes@cundinamarca.gov.co</v>
          </cell>
          <cell r="G1133" t="str">
            <v>N/A</v>
          </cell>
          <cell r="H1133" t="str">
            <v>AUXILIAR ADMINISTRATIVO</v>
          </cell>
          <cell r="I1133" t="str">
            <v>SECRETARÍA DE HACIENDA</v>
          </cell>
        </row>
        <row r="1134">
          <cell r="A1134">
            <v>52370382</v>
          </cell>
          <cell r="B1134" t="str">
            <v>GINNA LYCETH</v>
          </cell>
          <cell r="C1134" t="str">
            <v>REYES CASTAÑEDA</v>
          </cell>
          <cell r="D1134" t="str">
            <v>ginna.reyes@cundinamarca.gov.co</v>
          </cell>
          <cell r="G1134" t="str">
            <v>N/A</v>
          </cell>
          <cell r="H1134" t="str">
            <v>AUXILIAR ADMINISTRATIVO</v>
          </cell>
          <cell r="I1134" t="str">
            <v>SECRETARÍA DE HACIENDA</v>
          </cell>
        </row>
        <row r="1135">
          <cell r="A1135">
            <v>21021723</v>
          </cell>
          <cell r="B1135" t="str">
            <v>ANA CONSUELO</v>
          </cell>
          <cell r="C1135" t="str">
            <v>REYES FONSECA</v>
          </cell>
          <cell r="D1135" t="str">
            <v>anaconsuelo.reyes@cundinamarca.gov.co</v>
          </cell>
          <cell r="G1135" t="str">
            <v>N/A</v>
          </cell>
          <cell r="H1135" t="str">
            <v>PROFESIONAL UNIVERSITARIO</v>
          </cell>
          <cell r="I1135" t="str">
            <v>DESPACHO DEL GOBERNADOR</v>
          </cell>
        </row>
        <row r="1136">
          <cell r="A1136">
            <v>79436489</v>
          </cell>
          <cell r="B1136" t="str">
            <v>ARMANDO</v>
          </cell>
          <cell r="C1136" t="str">
            <v>REYES MONTENEGRO</v>
          </cell>
          <cell r="D1136" t="str">
            <v>areyes@cundinamarca.gov.co</v>
          </cell>
          <cell r="G1136" t="str">
            <v>N/A</v>
          </cell>
          <cell r="H1136" t="str">
            <v>PROFESIONAL ESPECIALIZADO</v>
          </cell>
          <cell r="I1136" t="str">
            <v>SECRETARÍA DE TECNOLOGÍAS DE LA INFORMACIÓN Y LAS COMUNICACIONES</v>
          </cell>
        </row>
        <row r="1137">
          <cell r="A1137">
            <v>51712031</v>
          </cell>
          <cell r="B1137" t="str">
            <v>OLGA LUCIA</v>
          </cell>
          <cell r="C1137" t="str">
            <v>REYES RAMOS</v>
          </cell>
          <cell r="D1137" t="str">
            <v>olga.reyes@cundinamarca.gov.co</v>
          </cell>
          <cell r="G1137" t="str">
            <v>N/A</v>
          </cell>
          <cell r="H1137" t="str">
            <v>PROFESIONAL UNIVERSITARIO</v>
          </cell>
          <cell r="I1137" t="str">
            <v>SECRETARÍA DE LA FUNCIÓN PÚBLICA</v>
          </cell>
        </row>
        <row r="1138">
          <cell r="A1138">
            <v>52965627</v>
          </cell>
          <cell r="B1138" t="str">
            <v>DERLY ASTRID</v>
          </cell>
          <cell r="C1138" t="str">
            <v>RIAÑO</v>
          </cell>
          <cell r="D1138" t="str">
            <v>derly.riano@cundinamarca.gov.co</v>
          </cell>
          <cell r="G1138" t="str">
            <v>N/A</v>
          </cell>
          <cell r="H1138" t="str">
            <v>TECNICO OPERATIVO</v>
          </cell>
          <cell r="I1138" t="str">
            <v>SECRETARÍA DE EDUCACIÓN</v>
          </cell>
        </row>
        <row r="1139">
          <cell r="A1139">
            <v>19306469</v>
          </cell>
          <cell r="B1139" t="str">
            <v>JOSELITO</v>
          </cell>
          <cell r="C1139" t="str">
            <v>RIAÑO BARRAGAN</v>
          </cell>
          <cell r="D1139" t="str">
            <v>joselito.riano@cundinamarca.gov.co</v>
          </cell>
          <cell r="G1139" t="str">
            <v>N/A</v>
          </cell>
          <cell r="H1139" t="str">
            <v>PROFESIONAL UNIVERSITARIO</v>
          </cell>
          <cell r="I1139" t="str">
            <v>SECRETARÍA JURÍDICA</v>
          </cell>
        </row>
        <row r="1140">
          <cell r="A1140">
            <v>52431690</v>
          </cell>
          <cell r="B1140" t="str">
            <v>SANDRA PATRICIA</v>
          </cell>
          <cell r="C1140" t="str">
            <v>RIAÑO CUASTUMAL</v>
          </cell>
          <cell r="D1140" t="str">
            <v>sandra.riano@cundinamarca.gov.co</v>
          </cell>
          <cell r="G1140" t="str">
            <v>N/A</v>
          </cell>
          <cell r="H1140" t="str">
            <v>ASESOR</v>
          </cell>
          <cell r="I1140" t="str">
            <v>SECRETARÍA DE HACIENDA</v>
          </cell>
        </row>
        <row r="1141">
          <cell r="A1141">
            <v>20865840</v>
          </cell>
          <cell r="B1141" t="str">
            <v>KAREN AZTRITH</v>
          </cell>
          <cell r="C1141" t="str">
            <v>RIAÑO GIL</v>
          </cell>
          <cell r="D1141" t="str">
            <v>karen.riano@cundinamarca.gov.co</v>
          </cell>
          <cell r="G1141" t="str">
            <v>N/A</v>
          </cell>
          <cell r="H1141" t="str">
            <v>SECRETARIO EJECUTIVO</v>
          </cell>
          <cell r="I1141" t="str">
            <v>DESPACHO DEL GOBERNADOR</v>
          </cell>
        </row>
        <row r="1142">
          <cell r="A1142">
            <v>21147714</v>
          </cell>
          <cell r="B1142" t="str">
            <v>MAGDA FLOR</v>
          </cell>
          <cell r="C1142" t="str">
            <v>RIAÑO RINCON</v>
          </cell>
          <cell r="D1142" t="str">
            <v>magda.riano@cundinamarca.gov.co</v>
          </cell>
          <cell r="G1142" t="str">
            <v>N/A</v>
          </cell>
          <cell r="H1142" t="str">
            <v>PROFESIONAL ESPECIALIZADO</v>
          </cell>
          <cell r="I1142" t="str">
            <v>SECRETARÍA DE SALUD</v>
          </cell>
        </row>
        <row r="1143">
          <cell r="A1143">
            <v>1049603006</v>
          </cell>
          <cell r="B1143" t="str">
            <v>PAULA MARIANNA</v>
          </cell>
          <cell r="C1143" t="str">
            <v>RIAÑO RODRIGUEZ</v>
          </cell>
          <cell r="D1143" t="str">
            <v>paula.riano@cundinamarca.gov.co</v>
          </cell>
          <cell r="G1143" t="str">
            <v>N/A</v>
          </cell>
          <cell r="H1143" t="str">
            <v>PROFESIONAL UNIVERSITARIO</v>
          </cell>
          <cell r="I1143" t="str">
            <v>SECRETARÍA DE SALUD</v>
          </cell>
        </row>
        <row r="1144">
          <cell r="A1144">
            <v>19269780</v>
          </cell>
          <cell r="B1144" t="str">
            <v>JOSE ANDRES</v>
          </cell>
          <cell r="C1144" t="str">
            <v>RICAURTE DUARTE</v>
          </cell>
          <cell r="D1144" t="str">
            <v>jaricaurte@cundinamarca.gov.co</v>
          </cell>
          <cell r="G1144" t="str">
            <v>N/A</v>
          </cell>
          <cell r="H1144" t="str">
            <v>CONDUCTOR MECANICO</v>
          </cell>
          <cell r="I1144" t="str">
            <v>SECRETARÍA DE TECNOLOGÍAS DE LA INFORMACIÓN Y LAS COMUNICACIONES</v>
          </cell>
        </row>
        <row r="1145">
          <cell r="A1145">
            <v>79200853</v>
          </cell>
          <cell r="B1145" t="str">
            <v>ARGEMIRO</v>
          </cell>
          <cell r="C1145" t="str">
            <v>RICAURTE PATIÑO</v>
          </cell>
          <cell r="D1145" t="str">
            <v>argemiro.ricaurte@cundinamarca.gov.co</v>
          </cell>
          <cell r="G1145" t="str">
            <v>N/A</v>
          </cell>
          <cell r="H1145" t="str">
            <v>TECNICO OPERATIVO</v>
          </cell>
          <cell r="I1145" t="str">
            <v>SECRETARÍA DE HACIENDA</v>
          </cell>
        </row>
        <row r="1146">
          <cell r="A1146">
            <v>19420242</v>
          </cell>
          <cell r="B1146" t="str">
            <v>MARTIN ALONSO</v>
          </cell>
          <cell r="C1146" t="str">
            <v>RICO ARANGO</v>
          </cell>
          <cell r="D1146" t="str">
            <v>martin.rico@cundinamarca.gov.co</v>
          </cell>
          <cell r="G1146" t="str">
            <v>N/A</v>
          </cell>
          <cell r="H1146" t="str">
            <v>TECNICO OPERATIVO</v>
          </cell>
          <cell r="I1146" t="str">
            <v>SECRETARÍA DE EDUCACIÓN</v>
          </cell>
        </row>
        <row r="1147">
          <cell r="A1147">
            <v>52105921</v>
          </cell>
          <cell r="B1147" t="str">
            <v>MARIA GRACIELA</v>
          </cell>
          <cell r="C1147" t="str">
            <v>RICO ESPINOSA</v>
          </cell>
          <cell r="D1147" t="str">
            <v>MARIA.RICO@Cundinamarca.gov.co</v>
          </cell>
          <cell r="G1147" t="str">
            <v>N/A</v>
          </cell>
          <cell r="H1147" t="str">
            <v>TECNICO OPERATIVO</v>
          </cell>
          <cell r="I1147" t="str">
            <v>SECRETARÍA DE EDUCACIÓN</v>
          </cell>
        </row>
        <row r="1148">
          <cell r="A1148">
            <v>20739433</v>
          </cell>
          <cell r="B1148" t="str">
            <v>CLARA ALEJANDRA</v>
          </cell>
          <cell r="C1148" t="str">
            <v>RICO GONZALEZ</v>
          </cell>
          <cell r="D1148" t="str">
            <v>alejandra.rico@cundinamarca.gov.co</v>
          </cell>
          <cell r="G1148" t="str">
            <v>N/A</v>
          </cell>
          <cell r="H1148" t="str">
            <v>PROFESIONAL UNIVERSITARIO</v>
          </cell>
          <cell r="I1148" t="str">
            <v>DESPACHO DEL GOBERNADOR</v>
          </cell>
        </row>
        <row r="1149">
          <cell r="A1149">
            <v>52799636</v>
          </cell>
          <cell r="B1149" t="str">
            <v>MARCELA ANDREA</v>
          </cell>
          <cell r="C1149" t="str">
            <v>RINCON CHALA</v>
          </cell>
          <cell r="D1149" t="str">
            <v>marcela.rincon@cundinamarca.gov.co</v>
          </cell>
          <cell r="G1149" t="str">
            <v>N/A</v>
          </cell>
          <cell r="H1149" t="str">
            <v>PROFESIONAL UNIVERSITARIO</v>
          </cell>
          <cell r="I1149" t="str">
            <v>SECRETARÍA DE SALUD</v>
          </cell>
        </row>
        <row r="1150">
          <cell r="A1150">
            <v>13885119</v>
          </cell>
          <cell r="B1150" t="str">
            <v>RAMON</v>
          </cell>
          <cell r="C1150" t="str">
            <v>RINCON GALVIS</v>
          </cell>
          <cell r="D1150" t="str">
            <v>ramon.rincon@cundinamarca.gov.co</v>
          </cell>
          <cell r="G1150" t="str">
            <v>N/A</v>
          </cell>
          <cell r="H1150" t="str">
            <v>CONDUCTOR MECANICO</v>
          </cell>
          <cell r="I1150" t="str">
            <v>SECRETARÍA GENERAL</v>
          </cell>
        </row>
        <row r="1151">
          <cell r="A1151">
            <v>39738588</v>
          </cell>
          <cell r="B1151" t="str">
            <v>NANCY FABIOLA</v>
          </cell>
          <cell r="C1151" t="str">
            <v>RINCON MARTINEZ</v>
          </cell>
          <cell r="D1151" t="str">
            <v>nancy.rincon@cundinamarca.gov.co</v>
          </cell>
          <cell r="G1151" t="str">
            <v>N/A</v>
          </cell>
          <cell r="H1151" t="str">
            <v>PROFESIONAL UNIVERSITARIO</v>
          </cell>
          <cell r="I1151" t="str">
            <v>SECRETARÍA DE SALUD</v>
          </cell>
        </row>
        <row r="1152">
          <cell r="A1152">
            <v>20927487</v>
          </cell>
          <cell r="B1152" t="str">
            <v>ALBA LUCIA</v>
          </cell>
          <cell r="C1152" t="str">
            <v>RINCON NOVOA</v>
          </cell>
          <cell r="D1152" t="str">
            <v>alba.rincon@cundinamarca.gov.co</v>
          </cell>
          <cell r="G1152" t="str">
            <v>N/A</v>
          </cell>
          <cell r="H1152" t="str">
            <v>AUXILIAR ADMINISTRATIVO</v>
          </cell>
          <cell r="I1152" t="str">
            <v>SECRETARÍA DE SALUD</v>
          </cell>
        </row>
        <row r="1153">
          <cell r="A1153">
            <v>39610639</v>
          </cell>
          <cell r="B1153" t="str">
            <v>MARIA CRISTINA</v>
          </cell>
          <cell r="C1153" t="str">
            <v>RINCON RONCANCIO</v>
          </cell>
          <cell r="D1153" t="str">
            <v>maria.rincon@cundinamarca.gov.co</v>
          </cell>
          <cell r="G1153" t="str">
            <v>N/A</v>
          </cell>
          <cell r="H1153" t="str">
            <v>PROFESIONAL ESPECIALIZADO</v>
          </cell>
          <cell r="I1153" t="str">
            <v>SECRETARÍA GENERAL</v>
          </cell>
        </row>
        <row r="1154">
          <cell r="A1154">
            <v>52622144</v>
          </cell>
          <cell r="B1154" t="str">
            <v>GLORIA ALEXANDRA</v>
          </cell>
          <cell r="C1154" t="str">
            <v>RINCON ZAMBRANO</v>
          </cell>
          <cell r="D1154" t="str">
            <v>GLORIA.RINCON@Cundinamarca.gov.co</v>
          </cell>
          <cell r="G1154" t="str">
            <v>N/A</v>
          </cell>
          <cell r="H1154" t="str">
            <v>ASESOR</v>
          </cell>
          <cell r="I1154" t="str">
            <v>SECRETARÍA DE LA MUJER Y EQUIDAD DE GÉNERO.</v>
          </cell>
        </row>
        <row r="1155">
          <cell r="A1155">
            <v>79003540</v>
          </cell>
          <cell r="B1155" t="str">
            <v>CARLOS IGNACIO</v>
          </cell>
          <cell r="C1155" t="str">
            <v>RIOS ALDANA</v>
          </cell>
          <cell r="D1155" t="str">
            <v>carlos.rios@cundinamarca.gov.co</v>
          </cell>
          <cell r="G1155" t="str">
            <v>N/A</v>
          </cell>
          <cell r="H1155" t="str">
            <v>ASESOR</v>
          </cell>
          <cell r="I1155" t="str">
            <v>SECRETARÍA DE AGRICULTURA Y DESARROLLO RURAL</v>
          </cell>
        </row>
        <row r="1156">
          <cell r="A1156">
            <v>51994330</v>
          </cell>
          <cell r="B1156" t="str">
            <v>BEATRIZ MARINA</v>
          </cell>
          <cell r="C1156" t="str">
            <v>RIOS GARCIA</v>
          </cell>
          <cell r="D1156" t="str">
            <v>beatriz.rios@cundinamarca.gov.co</v>
          </cell>
          <cell r="G1156" t="str">
            <v>N/A</v>
          </cell>
          <cell r="H1156" t="str">
            <v>PROFESIONAL UNIVERSITARIO</v>
          </cell>
          <cell r="I1156" t="str">
            <v>SECRETARÍA DE SALUD</v>
          </cell>
        </row>
        <row r="1157">
          <cell r="A1157">
            <v>79432826</v>
          </cell>
          <cell r="B1157" t="str">
            <v>JOSE HUMBERTO</v>
          </cell>
          <cell r="C1157" t="str">
            <v>RIOS GARCIA</v>
          </cell>
          <cell r="D1157" t="str">
            <v>jose.rios@cundinamarca.gov.co</v>
          </cell>
          <cell r="G1157" t="str">
            <v>N/A</v>
          </cell>
          <cell r="H1157" t="str">
            <v>TECNICO OPERATIVO</v>
          </cell>
          <cell r="I1157" t="str">
            <v>SECRETARÍA DE HACIENDA</v>
          </cell>
        </row>
        <row r="1158">
          <cell r="A1158">
            <v>1013612447</v>
          </cell>
          <cell r="B1158" t="str">
            <v>KATHERINE JOHANA</v>
          </cell>
          <cell r="C1158" t="str">
            <v>RIOS HERNANDEZ</v>
          </cell>
          <cell r="D1158" t="str">
            <v>katherine.rios@cundinamarca.gov.co</v>
          </cell>
          <cell r="G1158" t="str">
            <v>N/A</v>
          </cell>
          <cell r="H1158" t="str">
            <v>SECRETARIO EJECUTIVO</v>
          </cell>
          <cell r="I1158" t="str">
            <v>SECRETARÍA DE HACIENDA</v>
          </cell>
        </row>
        <row r="1159">
          <cell r="A1159">
            <v>39565574</v>
          </cell>
          <cell r="B1159" t="str">
            <v>DELVIS ROCIO</v>
          </cell>
          <cell r="C1159" t="str">
            <v>RIOS ROJAS</v>
          </cell>
          <cell r="D1159" t="str">
            <v>delvisrocio.rojas@cundinamarca.gov.co</v>
          </cell>
          <cell r="G1159" t="str">
            <v>N/A</v>
          </cell>
          <cell r="H1159" t="str">
            <v>ASESOR</v>
          </cell>
          <cell r="I1159" t="str">
            <v>SECRETARÍA DE PLANEACIÓN</v>
          </cell>
        </row>
        <row r="1160">
          <cell r="A1160">
            <v>1074416374</v>
          </cell>
          <cell r="B1160" t="str">
            <v>LUISA FERNANDA</v>
          </cell>
          <cell r="C1160" t="str">
            <v>RIOS SALAS</v>
          </cell>
          <cell r="D1160" t="str">
            <v>luisa.rios@cundinamarca.gov.co</v>
          </cell>
          <cell r="G1160" t="str">
            <v>N/A</v>
          </cell>
          <cell r="H1160" t="str">
            <v>PROFESIONAL UNIVERSITARIO</v>
          </cell>
          <cell r="I1160" t="str">
            <v>SECRETARÍA DE SALUD</v>
          </cell>
        </row>
        <row r="1161">
          <cell r="A1161">
            <v>412455</v>
          </cell>
          <cell r="B1161" t="str">
            <v>RAFAEL EBERTO</v>
          </cell>
          <cell r="C1161" t="str">
            <v>RIVAS CASTAÑEDA</v>
          </cell>
          <cell r="D1161" t="str">
            <v>rafael.rivas@cundinamarca.gov.co</v>
          </cell>
          <cell r="G1161" t="str">
            <v>N/A</v>
          </cell>
          <cell r="H1161" t="str">
            <v>PROFESIONAL UNIVERSITARIO</v>
          </cell>
          <cell r="I1161" t="str">
            <v>SECRETARÍA DE HACIENDA</v>
          </cell>
        </row>
        <row r="1162">
          <cell r="A1162">
            <v>35428617</v>
          </cell>
          <cell r="B1162" t="str">
            <v>JOHANA ALEJANDRA</v>
          </cell>
          <cell r="C1162" t="str">
            <v>RIVERA GOMEZ</v>
          </cell>
          <cell r="D1162" t="str">
            <v>jhoana.rivera@cundinamarca.gov.co</v>
          </cell>
          <cell r="G1162" t="str">
            <v>N/A</v>
          </cell>
          <cell r="H1162" t="str">
            <v>PROFESIONAL UNIVERSITARIO</v>
          </cell>
          <cell r="I1162" t="str">
            <v>SECRETARÍA DE EDUCACIÓN</v>
          </cell>
        </row>
        <row r="1163">
          <cell r="A1163">
            <v>11225735</v>
          </cell>
          <cell r="B1163" t="str">
            <v>ESNERT SADITH</v>
          </cell>
          <cell r="C1163" t="str">
            <v>RIVERA VEGA</v>
          </cell>
          <cell r="D1163" t="str">
            <v>esnert.rivera@cundinamarca.gov.co</v>
          </cell>
          <cell r="G1163" t="str">
            <v>N/A</v>
          </cell>
          <cell r="H1163" t="str">
            <v>ASESOR</v>
          </cell>
          <cell r="I1163" t="str">
            <v>SECRETARÍA DEL AMBIENTE</v>
          </cell>
        </row>
        <row r="1164">
          <cell r="A1164">
            <v>19495043</v>
          </cell>
          <cell r="B1164" t="str">
            <v>CARLOS ELKIN</v>
          </cell>
          <cell r="C1164" t="str">
            <v>RIVEROS LUQUE</v>
          </cell>
          <cell r="D1164" t="str">
            <v>carlos.riveros@cundinamarca.gov.co</v>
          </cell>
          <cell r="G1164" t="str">
            <v>N/A</v>
          </cell>
          <cell r="H1164" t="str">
            <v>PROFESIONAL ESPECIALIZADO</v>
          </cell>
          <cell r="I1164" t="str">
            <v>SECRETARÍA DE SALUD</v>
          </cell>
        </row>
        <row r="1165">
          <cell r="A1165">
            <v>80391943</v>
          </cell>
          <cell r="B1165" t="str">
            <v>OMAR FABIAN</v>
          </cell>
          <cell r="C1165" t="str">
            <v>RIVEROS PARDO</v>
          </cell>
          <cell r="D1165" t="str">
            <v>omar.riveros@cundinamarca.gov.co</v>
          </cell>
          <cell r="G1165" t="str">
            <v>N/A</v>
          </cell>
          <cell r="H1165" t="str">
            <v>TECNICO OPERATIVO</v>
          </cell>
          <cell r="I1165" t="str">
            <v>SECRETARÍA DE HACIENDA</v>
          </cell>
        </row>
        <row r="1166">
          <cell r="A1166">
            <v>3226135</v>
          </cell>
          <cell r="B1166" t="str">
            <v>LUIS HERNANDO</v>
          </cell>
          <cell r="C1166" t="str">
            <v>RIVEROS RIVEROS</v>
          </cell>
          <cell r="D1166" t="str">
            <v>luis.riveros@cundinamarca.gov.co</v>
          </cell>
          <cell r="G1166" t="str">
            <v>N/A</v>
          </cell>
          <cell r="H1166" t="str">
            <v>PROFESIONAL ESPECIALIZADO</v>
          </cell>
          <cell r="I1166" t="str">
            <v>SECRETARÍA DE GOBIERNO</v>
          </cell>
        </row>
        <row r="1167">
          <cell r="A1167">
            <v>39660322</v>
          </cell>
          <cell r="B1167" t="str">
            <v>MYRIAM ESPERANZA</v>
          </cell>
          <cell r="C1167" t="str">
            <v>ROA CASTAÑEDA</v>
          </cell>
          <cell r="D1167" t="str">
            <v>myriam.roa@cundinamarca.gov.co</v>
          </cell>
          <cell r="G1167" t="str">
            <v>N/A</v>
          </cell>
          <cell r="H1167" t="str">
            <v>PROFESIONAL UNIVERSITARIO</v>
          </cell>
          <cell r="I1167" t="str">
            <v>SECRETARÍA DEL AMBIENTE</v>
          </cell>
        </row>
        <row r="1168">
          <cell r="A1168">
            <v>39670656</v>
          </cell>
          <cell r="B1168" t="str">
            <v>LEONOR</v>
          </cell>
          <cell r="C1168" t="str">
            <v>ROA ESCOBAR</v>
          </cell>
          <cell r="D1168" t="str">
            <v>leonor.roa@cundinamarca.gov.co</v>
          </cell>
          <cell r="G1168" t="str">
            <v>N/A</v>
          </cell>
          <cell r="H1168" t="str">
            <v>AUXILIAR ADMINISTRATIVO</v>
          </cell>
          <cell r="I1168" t="str">
            <v>SECRETARÍA DE HÁBITAT Y VIVIENDA</v>
          </cell>
        </row>
        <row r="1169">
          <cell r="A1169">
            <v>3000425</v>
          </cell>
          <cell r="B1169" t="str">
            <v>GUILLERMO</v>
          </cell>
          <cell r="C1169" t="str">
            <v>ROA HORTUA</v>
          </cell>
          <cell r="D1169" t="str">
            <v>guillermo.roa@cundinamarca.gov.co</v>
          </cell>
          <cell r="G1169" t="str">
            <v>N/A</v>
          </cell>
          <cell r="H1169" t="str">
            <v>CONDUCTOR MECANICO</v>
          </cell>
          <cell r="I1169" t="str">
            <v>SECRETARÍA GENERAL</v>
          </cell>
        </row>
        <row r="1170">
          <cell r="A1170">
            <v>11348596</v>
          </cell>
          <cell r="B1170" t="str">
            <v>FERNANDO ANTONIO</v>
          </cell>
          <cell r="C1170" t="str">
            <v>ROA PINEDA</v>
          </cell>
          <cell r="D1170" t="str">
            <v>fernando.roa@cundinamarca.gov.co</v>
          </cell>
          <cell r="G1170" t="str">
            <v>N/A</v>
          </cell>
          <cell r="H1170" t="str">
            <v>ASESOR</v>
          </cell>
          <cell r="I1170" t="str">
            <v>SECRETARÍA DE HACIENDA</v>
          </cell>
        </row>
        <row r="1171">
          <cell r="A1171">
            <v>11226583</v>
          </cell>
          <cell r="B1171" t="str">
            <v>EDWIN AURELIANO</v>
          </cell>
          <cell r="C1171" t="str">
            <v>ROA TAMI</v>
          </cell>
          <cell r="D1171" t="str">
            <v>edwin.roa@cundinamarca.gov.co</v>
          </cell>
          <cell r="G1171" t="str">
            <v>N/A</v>
          </cell>
          <cell r="H1171" t="str">
            <v>TECNICO OPERATIVO</v>
          </cell>
          <cell r="I1171" t="str">
            <v>SECRETARÍA DE HACIENDA</v>
          </cell>
        </row>
        <row r="1172">
          <cell r="A1172">
            <v>79042731</v>
          </cell>
          <cell r="B1172" t="str">
            <v>CARLOS</v>
          </cell>
          <cell r="C1172" t="str">
            <v>ROBAYO MARTIN</v>
          </cell>
          <cell r="D1172" t="str">
            <v>carlos.robayo@cundinamarca.gov.co</v>
          </cell>
          <cell r="G1172" t="str">
            <v>N/A</v>
          </cell>
          <cell r="H1172" t="str">
            <v>PROFESIONAL ESPECIALIZADO</v>
          </cell>
          <cell r="I1172" t="str">
            <v>SECRETARÍA DE TRANSPORTE Y MOVILIDAD</v>
          </cell>
        </row>
        <row r="1173">
          <cell r="A1173">
            <v>35527105</v>
          </cell>
          <cell r="B1173" t="str">
            <v>YESSICA JACQUELINE</v>
          </cell>
          <cell r="C1173" t="str">
            <v>ROCHA BERNAL</v>
          </cell>
          <cell r="D1173" t="str">
            <v>yessica.rocha@cundinamarca.gov.co</v>
          </cell>
          <cell r="G1173" t="str">
            <v>N/A</v>
          </cell>
          <cell r="H1173" t="str">
            <v>PROFESIONAL UNIVERSITARIO</v>
          </cell>
          <cell r="I1173" t="str">
            <v>SECRETARÍA DE HACIENDA</v>
          </cell>
        </row>
        <row r="1174">
          <cell r="A1174">
            <v>79120230</v>
          </cell>
          <cell r="B1174" t="str">
            <v>WILLIAM</v>
          </cell>
          <cell r="C1174" t="str">
            <v>RODRIGUEZ</v>
          </cell>
          <cell r="D1174" t="str">
            <v>WILLIAM.RODRIGUEZ@Cundinamarca.gov.co</v>
          </cell>
          <cell r="G1174" t="str">
            <v>N/A</v>
          </cell>
          <cell r="H1174" t="str">
            <v>CONDUCTOR MECANICO</v>
          </cell>
          <cell r="I1174" t="str">
            <v>SECRETARÍA DEL AMBIENTE</v>
          </cell>
        </row>
        <row r="1175">
          <cell r="A1175">
            <v>39775365</v>
          </cell>
          <cell r="B1175" t="str">
            <v>ALEJANDRA ISABEL</v>
          </cell>
          <cell r="C1175" t="str">
            <v>RODRIGUEZ ALVAREZ</v>
          </cell>
          <cell r="D1175" t="str">
            <v>alejandra.rodriguez@cundinamarca.gov.co</v>
          </cell>
          <cell r="G1175" t="str">
            <v>N/A</v>
          </cell>
          <cell r="H1175" t="str">
            <v>PROFESIONAL UNIVERSITARIO</v>
          </cell>
          <cell r="I1175" t="str">
            <v>SECRETARÍA DE SALUD</v>
          </cell>
        </row>
        <row r="1176">
          <cell r="A1176">
            <v>1032442168</v>
          </cell>
          <cell r="B1176" t="str">
            <v>MAIKOL JUSEPPE</v>
          </cell>
          <cell r="C1176" t="str">
            <v>RODRIGUEZ ANZOLA</v>
          </cell>
          <cell r="D1176" t="str">
            <v>maikol.rodriguez@cundinamarca.gov.co</v>
          </cell>
          <cell r="G1176" t="str">
            <v>N/A</v>
          </cell>
          <cell r="H1176" t="str">
            <v>PROFESIONAL UNIVERSITARIO</v>
          </cell>
          <cell r="I1176" t="str">
            <v>SECRETARÍA DE HACIENDA</v>
          </cell>
        </row>
        <row r="1177">
          <cell r="A1177">
            <v>80375528</v>
          </cell>
          <cell r="B1177" t="str">
            <v>HELBERTH ALIRIO</v>
          </cell>
          <cell r="C1177" t="str">
            <v>RODRIGUEZ BELTRAN</v>
          </cell>
          <cell r="D1177" t="str">
            <v>helberth.rodriguez@cundinamarca.gov.co</v>
          </cell>
          <cell r="G1177" t="str">
            <v>N/A</v>
          </cell>
          <cell r="H1177" t="str">
            <v>CONDUCTOR MECANICO</v>
          </cell>
          <cell r="I1177" t="str">
            <v>DESPACHO DEL GOBERNADOR</v>
          </cell>
        </row>
        <row r="1178">
          <cell r="A1178">
            <v>52967109</v>
          </cell>
          <cell r="B1178" t="str">
            <v>DAISY LORENA</v>
          </cell>
          <cell r="C1178" t="str">
            <v>RODRIGUEZ BENITEZ</v>
          </cell>
          <cell r="D1178" t="str">
            <v>daisy.rodriguez@cundinamarca.gov.co</v>
          </cell>
          <cell r="G1178" t="str">
            <v>N/A</v>
          </cell>
          <cell r="H1178" t="str">
            <v>PROFESIONAL UNIVERSITARIO</v>
          </cell>
          <cell r="I1178" t="str">
            <v>SECRETARÍA DE SALUD</v>
          </cell>
        </row>
        <row r="1179">
          <cell r="A1179">
            <v>79203412</v>
          </cell>
          <cell r="B1179" t="str">
            <v>EULOGIO</v>
          </cell>
          <cell r="C1179" t="str">
            <v>RODRIGUEZ CAJAMARCA</v>
          </cell>
          <cell r="D1179" t="str">
            <v>eulogio.rodriguez@cundinamarca.gov.co</v>
          </cell>
          <cell r="G1179" t="str">
            <v>N/A</v>
          </cell>
          <cell r="H1179" t="str">
            <v>CONDUCTOR MECANICO</v>
          </cell>
          <cell r="I1179" t="str">
            <v>SECRETARÍA DE SALUD</v>
          </cell>
        </row>
        <row r="1180">
          <cell r="A1180">
            <v>39804121</v>
          </cell>
          <cell r="B1180" t="str">
            <v>ROCIO DEL PILAR</v>
          </cell>
          <cell r="C1180" t="str">
            <v>RODRIGUEZ CARDENAS</v>
          </cell>
          <cell r="D1180" t="str">
            <v>rocio.rodriguez@cundinamarca.gov.co</v>
          </cell>
          <cell r="G1180" t="str">
            <v>N/A</v>
          </cell>
          <cell r="H1180" t="str">
            <v>TECNICO OPERATIVO</v>
          </cell>
          <cell r="I1180" t="str">
            <v>SECRETARÍA DE CIENCIA, TECNOLOGÍA E INNOVACIÓN</v>
          </cell>
        </row>
        <row r="1181">
          <cell r="A1181">
            <v>80062202</v>
          </cell>
          <cell r="B1181" t="str">
            <v>CLAUDIO ALEJANDRO</v>
          </cell>
          <cell r="C1181" t="str">
            <v>RODRIGUEZ CASTAÑEDA</v>
          </cell>
          <cell r="D1181" t="str">
            <v>claudio.rodriguez@cundinamarca.gov.co</v>
          </cell>
          <cell r="G1181" t="str">
            <v>N/A</v>
          </cell>
          <cell r="H1181" t="str">
            <v>GERENTE</v>
          </cell>
          <cell r="I1181" t="str">
            <v>SECRETARÍA DE DESARROLLO E INCLUSIÓN SOCIAL</v>
          </cell>
        </row>
        <row r="1182">
          <cell r="A1182">
            <v>79435852</v>
          </cell>
          <cell r="B1182" t="str">
            <v>JOSE HERNAN</v>
          </cell>
          <cell r="C1182" t="str">
            <v>RODRIGUEZ CASTAÑEDA</v>
          </cell>
          <cell r="D1182" t="str">
            <v>josehernan.rodriguez@cundinamarca.gov.co</v>
          </cell>
          <cell r="G1182" t="str">
            <v>N/A</v>
          </cell>
          <cell r="H1182" t="str">
            <v>PROFESIONAL UNIVERSITARIO</v>
          </cell>
          <cell r="I1182" t="str">
            <v>SECRETARÍA DE EDUCACIÓN</v>
          </cell>
        </row>
        <row r="1183">
          <cell r="A1183">
            <v>20948293</v>
          </cell>
          <cell r="B1183" t="str">
            <v>BLANCA LILIA</v>
          </cell>
          <cell r="C1183" t="str">
            <v>RODRIGUEZ CORTES</v>
          </cell>
          <cell r="D1183" t="str">
            <v>lilia.rodriguez@cundinamarca.gov.co</v>
          </cell>
          <cell r="G1183" t="str">
            <v>N/A</v>
          </cell>
          <cell r="H1183" t="str">
            <v>TECNICO OPERATIVO</v>
          </cell>
          <cell r="I1183" t="str">
            <v>SECRETARÍA DE PLANEACIÓN</v>
          </cell>
        </row>
        <row r="1184">
          <cell r="A1184">
            <v>20749489</v>
          </cell>
          <cell r="B1184" t="str">
            <v>LIDIA OMAIRA</v>
          </cell>
          <cell r="C1184" t="str">
            <v>RODRIGUEZ DAZA</v>
          </cell>
          <cell r="D1184" t="str">
            <v>lidia.rodriguez@cundinamarca.gov.co</v>
          </cell>
          <cell r="G1184" t="str">
            <v>N/A</v>
          </cell>
          <cell r="H1184" t="str">
            <v>PROFESIONAL UNIVERSITARIO</v>
          </cell>
          <cell r="I1184" t="str">
            <v>SECRETARÍA DE HÁBITAT Y VIVIENDA</v>
          </cell>
        </row>
        <row r="1185">
          <cell r="A1185">
            <v>1030554042</v>
          </cell>
          <cell r="B1185" t="str">
            <v>DIANA ESPERANZA</v>
          </cell>
          <cell r="C1185" t="str">
            <v>RODRIGUEZ DIAZ</v>
          </cell>
          <cell r="D1185" t="str">
            <v>diana.rodriguez@cundinamarca.gov.co</v>
          </cell>
          <cell r="G1185" t="str">
            <v>N/A</v>
          </cell>
          <cell r="H1185" t="str">
            <v>TECNICO OPERATIVO</v>
          </cell>
          <cell r="I1185" t="str">
            <v>SECRETARÍA DE TECNOLOGÍAS DE LA INFORMACIÓN Y LAS COMUNICACIONES</v>
          </cell>
        </row>
        <row r="1186">
          <cell r="A1186">
            <v>21061133</v>
          </cell>
          <cell r="B1186" t="str">
            <v>FRANCY MAGDEYA</v>
          </cell>
          <cell r="C1186" t="str">
            <v>RODRIGUEZ DIAZ</v>
          </cell>
          <cell r="D1186" t="str">
            <v>FRANCY.RODRIGUEZ@Cundinamarca.gov.co</v>
          </cell>
          <cell r="G1186" t="str">
            <v>N/A</v>
          </cell>
          <cell r="H1186" t="str">
            <v>PROFESIONAL UNIVERSITARIO</v>
          </cell>
          <cell r="I1186" t="str">
            <v>SECRETARÍA DE DESARROLLO E INCLUSIÓN SOCIAL</v>
          </cell>
        </row>
        <row r="1187">
          <cell r="A1187">
            <v>21061285</v>
          </cell>
          <cell r="B1187" t="str">
            <v>MIRYAN ARLETH</v>
          </cell>
          <cell r="C1187" t="str">
            <v>RODRIGUEZ DIAZ</v>
          </cell>
          <cell r="D1187" t="str">
            <v>miryan.rodriguez@cundinamarca.gov.co</v>
          </cell>
          <cell r="G1187" t="str">
            <v>N/A</v>
          </cell>
          <cell r="H1187" t="str">
            <v>PROFESIONAL ESPECIALIZADO</v>
          </cell>
          <cell r="I1187" t="str">
            <v>SECRETARÍA JURÍDICA</v>
          </cell>
        </row>
        <row r="1188">
          <cell r="A1188">
            <v>51644872</v>
          </cell>
          <cell r="B1188" t="str">
            <v>AZUCENA</v>
          </cell>
          <cell r="C1188" t="str">
            <v>RODRIGUEZ FAGUA</v>
          </cell>
          <cell r="D1188" t="str">
            <v>azucena.rodriguez@cundinamarca.gov.co</v>
          </cell>
          <cell r="G1188" t="str">
            <v>N/A</v>
          </cell>
          <cell r="H1188" t="str">
            <v>AUXILIAR ADMINISTRATIVO</v>
          </cell>
          <cell r="I1188" t="str">
            <v>SECRETARÍA DE TRANSPORTE Y MOVILIDAD</v>
          </cell>
        </row>
        <row r="1189">
          <cell r="A1189">
            <v>35516468</v>
          </cell>
          <cell r="B1189" t="str">
            <v>MARIA PILAR</v>
          </cell>
          <cell r="C1189" t="str">
            <v>RODRIGUEZ FARFAN</v>
          </cell>
          <cell r="D1189" t="str">
            <v>mariadelpilar.rodriguez@cundinamarca.gov.co</v>
          </cell>
          <cell r="G1189" t="str">
            <v>N/A</v>
          </cell>
          <cell r="H1189" t="str">
            <v>TECNICO OPERATIVO</v>
          </cell>
          <cell r="I1189" t="str">
            <v>SECRETARÍA DE EDUCACIÓN</v>
          </cell>
        </row>
        <row r="1190">
          <cell r="A1190">
            <v>91010671</v>
          </cell>
          <cell r="B1190" t="str">
            <v>JUAN BAUTISTA</v>
          </cell>
          <cell r="C1190" t="str">
            <v>RODRIGUEZ FONTECHA</v>
          </cell>
          <cell r="D1190" t="str">
            <v>juanbautista.rodriguez@cundinamarca.gov.co</v>
          </cell>
          <cell r="G1190" t="str">
            <v>N/A</v>
          </cell>
          <cell r="H1190" t="str">
            <v>PROFESIONAL ESPECIALIZADO</v>
          </cell>
          <cell r="I1190" t="str">
            <v>SECRETARÍA GENERAL</v>
          </cell>
        </row>
        <row r="1191">
          <cell r="A1191">
            <v>52853199</v>
          </cell>
          <cell r="B1191" t="str">
            <v>LUZ ADRIANA</v>
          </cell>
          <cell r="C1191" t="str">
            <v>RODRIGUEZ FORERO</v>
          </cell>
          <cell r="D1191" t="str">
            <v>adriana.rodriguez@cundinamarca.gov.co</v>
          </cell>
          <cell r="G1191" t="str">
            <v>N/A</v>
          </cell>
          <cell r="H1191" t="str">
            <v>PROFESIONAL UNIVERSITARIO</v>
          </cell>
          <cell r="I1191" t="str">
            <v>SECRETARÍA DE EDUCACIÓN</v>
          </cell>
        </row>
        <row r="1192">
          <cell r="A1192">
            <v>52269745</v>
          </cell>
          <cell r="B1192" t="str">
            <v>MARTHA JANETH</v>
          </cell>
          <cell r="C1192" t="str">
            <v>RODRIGUEZ GALLEGO</v>
          </cell>
          <cell r="D1192" t="str">
            <v>marthaj.rodriguez@cundinamarca.gov.co</v>
          </cell>
          <cell r="G1192" t="str">
            <v>N/A</v>
          </cell>
          <cell r="H1192" t="str">
            <v>TECNICO OPERATIVO</v>
          </cell>
          <cell r="I1192" t="str">
            <v>SECRETARÍA DE EDUCACIÓN</v>
          </cell>
        </row>
        <row r="1193">
          <cell r="A1193">
            <v>52545841</v>
          </cell>
          <cell r="B1193" t="str">
            <v>NIDIA</v>
          </cell>
          <cell r="C1193" t="str">
            <v>RODRIGUEZ GAMBOA</v>
          </cell>
          <cell r="D1193" t="str">
            <v>nidia.rodriguez@cundinamarca.gov.co</v>
          </cell>
          <cell r="G1193" t="str">
            <v>N/A</v>
          </cell>
          <cell r="H1193" t="str">
            <v>PROFESIONAL UNIVERSITARIO</v>
          </cell>
          <cell r="I1193" t="str">
            <v>SECRETARÍA DE TECNOLOGÍAS DE LA INFORMACIÓN Y LAS COMUNICACIONES</v>
          </cell>
        </row>
        <row r="1194">
          <cell r="A1194">
            <v>19330633</v>
          </cell>
          <cell r="B1194" t="str">
            <v>LUIS GUALBERTO</v>
          </cell>
          <cell r="C1194" t="str">
            <v>RODRIGUEZ GARAVITO</v>
          </cell>
          <cell r="D1194" t="str">
            <v>luisgualberto.rodriguez@cundinamarca.gov.co</v>
          </cell>
          <cell r="G1194" t="str">
            <v>N/A</v>
          </cell>
          <cell r="H1194" t="str">
            <v>PROFESIONAL UNIVERSITARIO</v>
          </cell>
          <cell r="I1194" t="str">
            <v>SECRETARÍA DE AGRICULTURA Y DESARROLLO RURAL</v>
          </cell>
        </row>
        <row r="1195">
          <cell r="A1195">
            <v>39762617</v>
          </cell>
          <cell r="B1195" t="str">
            <v>SANDRA  ELIANA</v>
          </cell>
          <cell r="C1195" t="str">
            <v>RODRIGUEZ GARCIA</v>
          </cell>
          <cell r="D1195" t="str">
            <v>sandra.rodriguez@cundinamarca.gov.co</v>
          </cell>
          <cell r="G1195" t="str">
            <v>N/A</v>
          </cell>
          <cell r="H1195" t="str">
            <v>SECRETARIO DE DESPACHO</v>
          </cell>
          <cell r="I1195" t="str">
            <v>SECRETARÍA GENERAL</v>
          </cell>
        </row>
        <row r="1196">
          <cell r="A1196">
            <v>9520244</v>
          </cell>
          <cell r="B1196" t="str">
            <v>GERMAN</v>
          </cell>
          <cell r="C1196" t="str">
            <v>RODRIGUEZ GIL</v>
          </cell>
          <cell r="D1196" t="str">
            <v>german.rodriguez@cundinamarca.gov.co</v>
          </cell>
          <cell r="G1196" t="str">
            <v>N/A</v>
          </cell>
          <cell r="H1196" t="str">
            <v>DIRECTOR OPERATIVO</v>
          </cell>
          <cell r="I1196" t="str">
            <v>SECRETARÍA DE PLANEACIÓN</v>
          </cell>
        </row>
        <row r="1197">
          <cell r="A1197">
            <v>286136</v>
          </cell>
          <cell r="B1197" t="str">
            <v>ALBERTO OCTAVIO</v>
          </cell>
          <cell r="C1197" t="str">
            <v>RODRIGUEZ GOMEZ</v>
          </cell>
          <cell r="D1197" t="str">
            <v>alberto.rodriguez@cundinamarca.gov.co</v>
          </cell>
          <cell r="G1197" t="str">
            <v>N/A</v>
          </cell>
          <cell r="H1197" t="str">
            <v>PROFESIONAL UNIVERSITARIO</v>
          </cell>
          <cell r="I1197" t="str">
            <v>SECRETARÍA DE HACIENDA</v>
          </cell>
        </row>
        <row r="1198">
          <cell r="A1198">
            <v>52660992</v>
          </cell>
          <cell r="B1198" t="str">
            <v>BLANCA LUZ</v>
          </cell>
          <cell r="C1198" t="str">
            <v>RODRIGUEZ GOMEZ</v>
          </cell>
          <cell r="D1198" t="str">
            <v>blancaluz.rodriguez@cundinamarca.gov.co</v>
          </cell>
          <cell r="G1198" t="str">
            <v>N/A</v>
          </cell>
          <cell r="H1198" t="str">
            <v>PROFESIONAL UNIVERSITARIO</v>
          </cell>
          <cell r="I1198" t="str">
            <v>SECRETARÍA DE SALUD</v>
          </cell>
        </row>
        <row r="1199">
          <cell r="A1199">
            <v>20428931</v>
          </cell>
          <cell r="B1199" t="str">
            <v>CELMIRA</v>
          </cell>
          <cell r="C1199" t="str">
            <v>RODRIGUEZ GONGORA</v>
          </cell>
          <cell r="D1199" t="str">
            <v>celmira.rodriguez@cundinamarca.gov.co</v>
          </cell>
          <cell r="G1199" t="str">
            <v>N/A</v>
          </cell>
          <cell r="H1199" t="str">
            <v>SECRETARIO EJECUTIVO</v>
          </cell>
          <cell r="I1199" t="str">
            <v>SECRETARÍA DE TECNOLOGÍAS DE LA INFORMACIÓN Y LAS COMUNICACIONES</v>
          </cell>
        </row>
        <row r="1200">
          <cell r="A1200">
            <v>80538896</v>
          </cell>
          <cell r="B1200" t="str">
            <v>DIEGO CAMILO</v>
          </cell>
          <cell r="C1200" t="str">
            <v>RODRIGUEZ GONZALEZ</v>
          </cell>
          <cell r="D1200" t="str">
            <v>diego.rodriguez@cundinamarca.gov.co</v>
          </cell>
          <cell r="G1200" t="str">
            <v>N/A</v>
          </cell>
          <cell r="H1200" t="str">
            <v>PROFESIONAL UNIVERSITARIO</v>
          </cell>
          <cell r="I1200" t="str">
            <v>SECRETARÍA DE AGRICULTURA Y DESARROLLO RURAL</v>
          </cell>
        </row>
        <row r="1201">
          <cell r="A1201">
            <v>79507927</v>
          </cell>
          <cell r="B1201" t="str">
            <v>HERNAN</v>
          </cell>
          <cell r="C1201" t="str">
            <v>RODRIGUEZ GUEVARA</v>
          </cell>
          <cell r="D1201" t="str">
            <v>hernan.rodriguez@cundinamarca.gov.co</v>
          </cell>
          <cell r="G1201" t="str">
            <v>N/A</v>
          </cell>
          <cell r="H1201" t="str">
            <v>PROFESIONAL ESPECIALIZADO</v>
          </cell>
          <cell r="I1201" t="str">
            <v>SECRETARÍA DE TECNOLOGÍAS DE LA INFORMACIÓN Y LAS COMUNICACIONES</v>
          </cell>
        </row>
        <row r="1202">
          <cell r="A1202">
            <v>80394242</v>
          </cell>
          <cell r="B1202" t="str">
            <v>MIGUEL ANTONIO</v>
          </cell>
          <cell r="C1202" t="str">
            <v>RODRIGUEZ GUTIERREZ</v>
          </cell>
          <cell r="D1202" t="str">
            <v>miguel.rodriguez@cundinamarca.gov.co</v>
          </cell>
          <cell r="G1202" t="str">
            <v>N/A</v>
          </cell>
          <cell r="H1202" t="str">
            <v>PROFESIONAL UNIVERSITARIO</v>
          </cell>
          <cell r="I1202" t="str">
            <v>SECRETARÍA DEL AMBIENTE</v>
          </cell>
        </row>
        <row r="1203">
          <cell r="A1203">
            <v>52284238</v>
          </cell>
          <cell r="B1203" t="str">
            <v>NUBIA ESPERANZA</v>
          </cell>
          <cell r="C1203" t="str">
            <v>RODRIGUEZ HERNANDEZ</v>
          </cell>
          <cell r="D1203" t="str">
            <v>nubiaesperanza.rodriguez@cundinamarca.gov.co</v>
          </cell>
          <cell r="G1203" t="str">
            <v>N/A</v>
          </cell>
          <cell r="H1203" t="str">
            <v>PROFESIONAL UNIVERSITARIO</v>
          </cell>
          <cell r="I1203" t="str">
            <v>SECRETARÍA DE SALUD</v>
          </cell>
        </row>
        <row r="1204">
          <cell r="A1204">
            <v>3063842</v>
          </cell>
          <cell r="B1204" t="str">
            <v>RAMIRO DE JESUS</v>
          </cell>
          <cell r="C1204" t="str">
            <v>RODRIGUEZ JIMENEZ</v>
          </cell>
          <cell r="D1204" t="str">
            <v>ramiro.rodriguez@cundinamarca.gov.co</v>
          </cell>
          <cell r="G1204" t="str">
            <v>N/A</v>
          </cell>
          <cell r="H1204" t="str">
            <v>PROFESIONAL UNIVERSITARIO</v>
          </cell>
          <cell r="I1204" t="str">
            <v>DESPACHO DEL GOBERNADOR</v>
          </cell>
        </row>
        <row r="1205">
          <cell r="A1205">
            <v>52108776</v>
          </cell>
          <cell r="B1205" t="str">
            <v>NELLY</v>
          </cell>
          <cell r="C1205" t="str">
            <v>RODRIGUEZ LOPEZ</v>
          </cell>
          <cell r="D1205" t="str">
            <v>nelly.rodriguez@cundinamarca.gov.co</v>
          </cell>
          <cell r="G1205" t="str">
            <v>N/A</v>
          </cell>
          <cell r="H1205" t="str">
            <v>PROFESIONAL UNIVERSITARIO</v>
          </cell>
          <cell r="I1205" t="str">
            <v>SECRETARÍA DE SALUD</v>
          </cell>
        </row>
        <row r="1206">
          <cell r="A1206">
            <v>11235980</v>
          </cell>
          <cell r="B1206" t="str">
            <v>OSCAR EDUARDO</v>
          </cell>
          <cell r="C1206" t="str">
            <v>RODRIGUEZ LOZANO</v>
          </cell>
          <cell r="D1206" t="str">
            <v>oscar.rodriguez@cundinamarca.gov.co</v>
          </cell>
          <cell r="G1206" t="str">
            <v>N/A</v>
          </cell>
          <cell r="H1206" t="str">
            <v>SECRETARIO DE DESPACHO</v>
          </cell>
          <cell r="I1206" t="str">
            <v>SECRETARÍA DE CIENCIA, TECNOLOGÍA E INNOVACIÓN</v>
          </cell>
        </row>
        <row r="1207">
          <cell r="A1207">
            <v>80541087</v>
          </cell>
          <cell r="B1207" t="str">
            <v>YAMIR ORLANDO</v>
          </cell>
          <cell r="C1207" t="str">
            <v>RODRIGUEZ MARTINEZ</v>
          </cell>
          <cell r="D1207" t="str">
            <v>yamir.rodriguez@cundinamarca.gov.co</v>
          </cell>
          <cell r="G1207" t="str">
            <v>N/A</v>
          </cell>
          <cell r="H1207" t="str">
            <v>ASESOR</v>
          </cell>
          <cell r="I1207" t="str">
            <v>SECRETARÍA DE SALUD</v>
          </cell>
        </row>
        <row r="1208">
          <cell r="A1208">
            <v>1068973022</v>
          </cell>
          <cell r="B1208" t="str">
            <v>YENNY ALEJANDRA</v>
          </cell>
          <cell r="C1208" t="str">
            <v>RODRIGUEZ MORA</v>
          </cell>
          <cell r="D1208" t="str">
            <v>yenny.rodriguez@cundinamarca.gov.co</v>
          </cell>
          <cell r="G1208" t="str">
            <v>N/A</v>
          </cell>
          <cell r="H1208" t="str">
            <v>ASESOR</v>
          </cell>
          <cell r="I1208" t="str">
            <v>SECRETARÍA GENERAL</v>
          </cell>
        </row>
        <row r="1209">
          <cell r="A1209">
            <v>51655383</v>
          </cell>
          <cell r="B1209" t="str">
            <v>NUBIA MERCEDES</v>
          </cell>
          <cell r="C1209" t="str">
            <v>RODRIGUEZ MORENO</v>
          </cell>
          <cell r="D1209" t="str">
            <v>nubia.rodriguez@cundinamarca.gov.co</v>
          </cell>
          <cell r="G1209" t="str">
            <v>N/A</v>
          </cell>
          <cell r="H1209" t="str">
            <v>PROFESIONAL ESPECIALIZADO</v>
          </cell>
          <cell r="I1209" t="str">
            <v>SECRETARÍA DE EDUCACIÓN</v>
          </cell>
        </row>
        <row r="1210">
          <cell r="A1210">
            <v>19304518</v>
          </cell>
          <cell r="B1210" t="str">
            <v>PEDRO JOSE</v>
          </cell>
          <cell r="C1210" t="str">
            <v>RODRIGUEZ MORENO</v>
          </cell>
          <cell r="D1210" t="str">
            <v>pedro.rodriguez@cundinamarca.gov.co</v>
          </cell>
          <cell r="G1210" t="str">
            <v>N/A</v>
          </cell>
          <cell r="H1210" t="str">
            <v>PROFESIONAL UNIVERSITARIO</v>
          </cell>
          <cell r="I1210" t="str">
            <v>SECRETARÍA DE PLANEACIÓN</v>
          </cell>
        </row>
        <row r="1211">
          <cell r="A1211">
            <v>38282960</v>
          </cell>
          <cell r="B1211" t="str">
            <v>DANNY CONSUELO</v>
          </cell>
          <cell r="C1211" t="str">
            <v>RODRIGUEZ NUÑEZ</v>
          </cell>
          <cell r="D1211" t="str">
            <v>dannyconsuelo.rodriguez@cundinamarca.gov.co</v>
          </cell>
          <cell r="G1211" t="str">
            <v>N/A</v>
          </cell>
          <cell r="H1211" t="str">
            <v>TECNICO OPERATIVO</v>
          </cell>
          <cell r="I1211" t="str">
            <v>SECRETARÍA DE HACIENDA</v>
          </cell>
        </row>
        <row r="1212">
          <cell r="A1212">
            <v>38282249</v>
          </cell>
          <cell r="B1212" t="str">
            <v>LUISA MARINA</v>
          </cell>
          <cell r="C1212" t="str">
            <v>RODRIGUEZ NUÑEZ</v>
          </cell>
          <cell r="D1212" t="str">
            <v>luisa.rodriguez@cundinamarca.gov.co</v>
          </cell>
          <cell r="G1212" t="str">
            <v>N/A</v>
          </cell>
          <cell r="H1212" t="str">
            <v>TECNICO OPERATIVO</v>
          </cell>
          <cell r="I1212" t="str">
            <v>SECRETARÍA DE DESARROLLO E INCLUSIÓN SOCIAL</v>
          </cell>
        </row>
        <row r="1213">
          <cell r="A1213">
            <v>3172911</v>
          </cell>
          <cell r="B1213" t="str">
            <v>JOSE ALVARO</v>
          </cell>
          <cell r="C1213" t="str">
            <v>RODRIGUEZ ORTEGA</v>
          </cell>
          <cell r="D1213" t="str">
            <v>jose.rodriguez@cundinamarca.gov.co</v>
          </cell>
          <cell r="G1213" t="str">
            <v>N/A</v>
          </cell>
          <cell r="H1213" t="str">
            <v>PROFESIONAL UNIVERSITARIO</v>
          </cell>
          <cell r="I1213" t="str">
            <v>SECRETARÍA DE EDUCACIÓN</v>
          </cell>
        </row>
        <row r="1214">
          <cell r="A1214">
            <v>79263123</v>
          </cell>
          <cell r="B1214" t="str">
            <v>ROBERTO ARISTIDES</v>
          </cell>
          <cell r="C1214" t="str">
            <v>RODRIGUEZ PABON</v>
          </cell>
          <cell r="D1214" t="str">
            <v>roberto.rodriguez@cundinamarca.gov.co</v>
          </cell>
          <cell r="G1214" t="str">
            <v>N/A</v>
          </cell>
          <cell r="H1214" t="str">
            <v>CONDUCTOR MECANICO</v>
          </cell>
          <cell r="I1214" t="str">
            <v>SECRETARÍA GENERAL</v>
          </cell>
        </row>
        <row r="1215">
          <cell r="A1215">
            <v>28381069</v>
          </cell>
          <cell r="B1215" t="str">
            <v>MARTHA</v>
          </cell>
          <cell r="C1215" t="str">
            <v>RODRIGUEZ PEÑA</v>
          </cell>
          <cell r="D1215" t="str">
            <v>martha.rodriguez@cundinamarca.gov.co</v>
          </cell>
          <cell r="G1215" t="str">
            <v>N/A</v>
          </cell>
          <cell r="H1215" t="str">
            <v>PROFESIONAL ESPECIALIZADO</v>
          </cell>
          <cell r="I1215" t="str">
            <v>SECRETARÍA DE AGRICULTURA Y DESARROLLO RURAL</v>
          </cell>
        </row>
        <row r="1216">
          <cell r="A1216">
            <v>1136882543</v>
          </cell>
          <cell r="B1216" t="str">
            <v>YEIMI FERNANDA</v>
          </cell>
          <cell r="C1216" t="str">
            <v>RODRIGUEZ PEÑUELA</v>
          </cell>
          <cell r="D1216" t="str">
            <v>yeimy.rodriguez@cundinamarca.gov.co</v>
          </cell>
          <cell r="G1216" t="str">
            <v>N/A</v>
          </cell>
          <cell r="H1216" t="str">
            <v>AUXILIAR ADMINISTRATIVO</v>
          </cell>
          <cell r="I1216" t="str">
            <v>SECRETARÍA DE EDUCACIÓN</v>
          </cell>
        </row>
        <row r="1217">
          <cell r="A1217">
            <v>52555791</v>
          </cell>
          <cell r="B1217" t="str">
            <v>DORIS ERCILIA</v>
          </cell>
          <cell r="C1217" t="str">
            <v>RODRIGUEZ PEREZ</v>
          </cell>
          <cell r="D1217" t="str">
            <v>doris.rodriguez@cundinamarca.gov.co</v>
          </cell>
          <cell r="G1217" t="str">
            <v>N/A</v>
          </cell>
          <cell r="H1217" t="str">
            <v>DIRECTOR OPERATIVO</v>
          </cell>
          <cell r="I1217" t="str">
            <v>SECRETARÍA DE SALUD</v>
          </cell>
        </row>
        <row r="1218">
          <cell r="A1218">
            <v>1019056282</v>
          </cell>
          <cell r="B1218" t="str">
            <v>VANESSA</v>
          </cell>
          <cell r="C1218" t="str">
            <v>RODRIGUEZ PEREZ</v>
          </cell>
          <cell r="D1218" t="str">
            <v>vanessa.rodriguez@cundinamarca.gov.co</v>
          </cell>
          <cell r="G1218" t="str">
            <v>N/A</v>
          </cell>
          <cell r="H1218" t="str">
            <v>ASESOR</v>
          </cell>
          <cell r="I1218" t="str">
            <v>SECRETARÍA JURÍDICA</v>
          </cell>
        </row>
        <row r="1219">
          <cell r="A1219">
            <v>39565978</v>
          </cell>
          <cell r="B1219" t="str">
            <v>SANDRA BIBIANA</v>
          </cell>
          <cell r="C1219" t="str">
            <v>RODRIGUEZ PRADA</v>
          </cell>
          <cell r="D1219" t="str">
            <v>sandrabibiana.rodriguez@cundinamarca.gov.co</v>
          </cell>
          <cell r="G1219" t="str">
            <v>N/A</v>
          </cell>
          <cell r="H1219" t="str">
            <v>PROFESIONAL UNIVERSITARIO</v>
          </cell>
          <cell r="I1219" t="str">
            <v>SECRETARÍA DE SALUD</v>
          </cell>
        </row>
        <row r="1220">
          <cell r="A1220">
            <v>41742448</v>
          </cell>
          <cell r="B1220" t="str">
            <v>ESPERANZA</v>
          </cell>
          <cell r="C1220" t="str">
            <v>RODRIGUEZ RAMIREZ</v>
          </cell>
          <cell r="D1220" t="str">
            <v>esperanza.rodriguez@cundinamarca.gov.co</v>
          </cell>
          <cell r="G1220" t="str">
            <v>N/A</v>
          </cell>
          <cell r="H1220" t="str">
            <v>ASESOR</v>
          </cell>
          <cell r="I1220" t="str">
            <v>SECRETARÍA DE HACIENDA</v>
          </cell>
        </row>
        <row r="1221">
          <cell r="A1221">
            <v>255961</v>
          </cell>
          <cell r="B1221" t="str">
            <v>LUIS MARTIN</v>
          </cell>
          <cell r="C1221" t="str">
            <v>RODRIGUEZ RAMIREZ</v>
          </cell>
          <cell r="D1221" t="str">
            <v>luis.rodriguez@cundinamarca.gov.co</v>
          </cell>
          <cell r="G1221" t="str">
            <v>N/A</v>
          </cell>
          <cell r="H1221" t="str">
            <v>TECNICO OPERATIVO</v>
          </cell>
          <cell r="I1221" t="str">
            <v>SECRETARÍA DE PLANEACIÓN</v>
          </cell>
        </row>
        <row r="1222">
          <cell r="A1222">
            <v>52897673</v>
          </cell>
          <cell r="B1222" t="str">
            <v>DIANA LEIDY</v>
          </cell>
          <cell r="C1222" t="str">
            <v>RODRIGUEZ ROBLES</v>
          </cell>
          <cell r="D1222" t="str">
            <v>dianaleidy.rodriguez@cundinamarca.gov.co</v>
          </cell>
          <cell r="G1222" t="str">
            <v>N/A</v>
          </cell>
          <cell r="H1222" t="str">
            <v>PROFESIONAL UNIVERSITARIO</v>
          </cell>
          <cell r="I1222" t="str">
            <v>SECRETARÍA DE HACIENDA</v>
          </cell>
        </row>
        <row r="1223">
          <cell r="A1223">
            <v>281924</v>
          </cell>
          <cell r="B1223" t="str">
            <v>GILBERTO</v>
          </cell>
          <cell r="C1223" t="str">
            <v>RODRIGUEZ RODRIGUEZ</v>
          </cell>
          <cell r="D1223" t="str">
            <v>gilberto.rodriguez@cundinamarca.gov.co</v>
          </cell>
          <cell r="G1223" t="str">
            <v>N/A</v>
          </cell>
          <cell r="H1223" t="str">
            <v>PROFESIONAL UNIVERSITARIO</v>
          </cell>
          <cell r="I1223" t="str">
            <v>SECRETARÍA DE PLANEACIÓN</v>
          </cell>
        </row>
        <row r="1224">
          <cell r="A1224">
            <v>19425958</v>
          </cell>
          <cell r="B1224" t="str">
            <v>JOSE MAURICIO</v>
          </cell>
          <cell r="C1224" t="str">
            <v>RODRIGUEZ RODRIGUEZ</v>
          </cell>
          <cell r="D1224" t="str">
            <v>mauricio.rodriguez@cundinamarca.gov.co</v>
          </cell>
          <cell r="G1224" t="str">
            <v>N/A</v>
          </cell>
          <cell r="H1224" t="str">
            <v>TECNICO OPERATIVO</v>
          </cell>
          <cell r="I1224" t="str">
            <v>DESPACHO DEL GOBERNADOR</v>
          </cell>
        </row>
        <row r="1225">
          <cell r="A1225">
            <v>3220199</v>
          </cell>
          <cell r="B1225" t="str">
            <v>NESTOR AUGUSTO</v>
          </cell>
          <cell r="C1225" t="str">
            <v>RODRIGUEZ ROMERO</v>
          </cell>
          <cell r="D1225" t="str">
            <v>nestor.rodriguez@cundinamarca.gov.co</v>
          </cell>
          <cell r="G1225" t="str">
            <v>N/A</v>
          </cell>
          <cell r="H1225" t="str">
            <v>PROFESIONAL UNIVERSITARIO</v>
          </cell>
          <cell r="I1225" t="str">
            <v>SECRETARÍA DE LA FUNCIÓN PÚBLICA</v>
          </cell>
        </row>
        <row r="1226">
          <cell r="A1226">
            <v>1069725661</v>
          </cell>
          <cell r="B1226" t="str">
            <v>JHONATAN DAVID</v>
          </cell>
          <cell r="C1226" t="str">
            <v>RODRIGUEZ RUIZ</v>
          </cell>
          <cell r="D1226" t="str">
            <v>jhonatan.rodriguez@cundinamarca.gov.co</v>
          </cell>
          <cell r="G1226" t="str">
            <v>N/A</v>
          </cell>
          <cell r="H1226" t="str">
            <v>PROFESIONAL UNIVERSITARIO</v>
          </cell>
          <cell r="I1226" t="str">
            <v>SECRETARÍA DE AGRICULTURA Y DESARROLLO RURAL</v>
          </cell>
        </row>
        <row r="1227">
          <cell r="A1227">
            <v>52029097</v>
          </cell>
          <cell r="B1227" t="str">
            <v>DIANA MARIA</v>
          </cell>
          <cell r="C1227" t="str">
            <v>RODRIGUEZ SANTAMARIA</v>
          </cell>
          <cell r="D1227" t="str">
            <v>dianamaria.rodriguez@cundinamarca.gov.co</v>
          </cell>
          <cell r="G1227" t="str">
            <v>N/A</v>
          </cell>
          <cell r="H1227" t="str">
            <v>AUXILIAR ADMINISTRATIVO</v>
          </cell>
          <cell r="I1227" t="str">
            <v>DESPACHO DEL GOBERNADOR</v>
          </cell>
        </row>
        <row r="1228">
          <cell r="A1228">
            <v>21021072</v>
          </cell>
          <cell r="B1228" t="str">
            <v>CARLINA ELIZABETH</v>
          </cell>
          <cell r="C1228" t="str">
            <v>RODRIGUEZ SANTOS</v>
          </cell>
          <cell r="D1228" t="str">
            <v>carlina.rodriguez@cundinamarca.gov.co</v>
          </cell>
          <cell r="G1228" t="str">
            <v>N/A</v>
          </cell>
          <cell r="H1228" t="str">
            <v>TECNICO OPERATIVO</v>
          </cell>
          <cell r="I1228" t="str">
            <v>SECRETARÍA DEL AMBIENTE</v>
          </cell>
        </row>
        <row r="1229">
          <cell r="A1229">
            <v>21021126</v>
          </cell>
          <cell r="B1229" t="str">
            <v>TULIA AMPARO</v>
          </cell>
          <cell r="C1229" t="str">
            <v>RODRIGUEZ SANTOS</v>
          </cell>
          <cell r="D1229" t="str">
            <v>tulia.rodriguez@cundinamarca.gov.co</v>
          </cell>
          <cell r="G1229" t="str">
            <v>N/A</v>
          </cell>
          <cell r="H1229" t="str">
            <v>SECRETARIO EJECUTIVO</v>
          </cell>
          <cell r="I1229" t="str">
            <v>SECRETARÍA DE GOBIERNO</v>
          </cell>
        </row>
        <row r="1230">
          <cell r="A1230">
            <v>80351175</v>
          </cell>
          <cell r="B1230" t="str">
            <v>CARLOS JULIO</v>
          </cell>
          <cell r="C1230" t="str">
            <v>RODRIGUEZ SOLER</v>
          </cell>
          <cell r="D1230" t="str">
            <v>carlosjulio.rodriguez@cundinamarca.gov.co</v>
          </cell>
          <cell r="G1230" t="str">
            <v>N/A</v>
          </cell>
          <cell r="H1230" t="str">
            <v>CONDUCTOR MECANICO</v>
          </cell>
          <cell r="I1230" t="str">
            <v>SECRETARÍA DE COMPETITIVIDAD Y DESARROLLO ECONÓMICO</v>
          </cell>
        </row>
        <row r="1231">
          <cell r="A1231">
            <v>1012358167</v>
          </cell>
          <cell r="B1231" t="str">
            <v>MONICA ROCIO</v>
          </cell>
          <cell r="C1231" t="str">
            <v>RODRIGUEZ SUAREZ</v>
          </cell>
          <cell r="D1231" t="str">
            <v>monicarocio.rodriguez@cundinamarca.gov.co</v>
          </cell>
          <cell r="G1231" t="str">
            <v>N/A</v>
          </cell>
          <cell r="H1231" t="str">
            <v>AUXILIAR ADMINISTRATIVO</v>
          </cell>
          <cell r="I1231" t="str">
            <v>SECRETARÍA DE HACIENDA</v>
          </cell>
        </row>
        <row r="1232">
          <cell r="A1232">
            <v>11410427</v>
          </cell>
          <cell r="B1232" t="str">
            <v>JOSE GILBERTO</v>
          </cell>
          <cell r="C1232" t="str">
            <v>RODRIGUEZ UÑATE</v>
          </cell>
          <cell r="D1232" t="str">
            <v>josegilberto.rodriguez@cundinamarca.gov.co</v>
          </cell>
          <cell r="G1232" t="str">
            <v>N/A</v>
          </cell>
          <cell r="H1232" t="str">
            <v>PROFESIONAL UNIVERSITARIO</v>
          </cell>
          <cell r="I1232" t="str">
            <v>SECRETARÍA DE TRANSPORTE Y MOVILIDAD</v>
          </cell>
        </row>
        <row r="1233">
          <cell r="A1233">
            <v>65497744</v>
          </cell>
          <cell r="B1233" t="str">
            <v>LIBIA</v>
          </cell>
          <cell r="C1233" t="str">
            <v>ROGELIS DIAZ</v>
          </cell>
          <cell r="D1233" t="str">
            <v>libia.rogelis@cundinamarca.gov.co</v>
          </cell>
          <cell r="G1233" t="str">
            <v>N/A</v>
          </cell>
          <cell r="H1233" t="str">
            <v>PROFESIONAL UNIVERSITARIO</v>
          </cell>
          <cell r="I1233" t="str">
            <v>SECRETARÍA DEL AMBIENTE</v>
          </cell>
        </row>
        <row r="1234">
          <cell r="A1234">
            <v>79487380</v>
          </cell>
          <cell r="B1234" t="str">
            <v>HENRY FRANCISCO</v>
          </cell>
          <cell r="C1234" t="str">
            <v>ROJAS ARDILA</v>
          </cell>
          <cell r="D1234" t="str">
            <v>henry.rojas@cundinamarca.gov.co</v>
          </cell>
          <cell r="G1234" t="str">
            <v>N/A</v>
          </cell>
          <cell r="H1234" t="str">
            <v>PROFESIONAL UNIVERSITARIO</v>
          </cell>
          <cell r="I1234" t="str">
            <v>SECRETARÍA DE SALUD</v>
          </cell>
        </row>
        <row r="1235">
          <cell r="A1235">
            <v>20714811</v>
          </cell>
          <cell r="B1235" t="str">
            <v>MARIA ANGELICA</v>
          </cell>
          <cell r="C1235" t="str">
            <v>ROJAS BARRERA</v>
          </cell>
          <cell r="D1235" t="str">
            <v>angelica.rojas@cundinamarca.gov.co</v>
          </cell>
          <cell r="G1235" t="str">
            <v>N/A</v>
          </cell>
          <cell r="H1235" t="str">
            <v>AUXILIAR ADMINISTRATIVO</v>
          </cell>
          <cell r="I1235" t="str">
            <v>SECRETARÍA DE EDUCACIÓN</v>
          </cell>
        </row>
        <row r="1236">
          <cell r="A1236">
            <v>21189625</v>
          </cell>
          <cell r="B1236" t="str">
            <v>CLARA INES</v>
          </cell>
          <cell r="C1236" t="str">
            <v>ROJAS GONZALEZ</v>
          </cell>
          <cell r="D1236" t="str">
            <v>clara.rojas@cundinamarca.gov.co</v>
          </cell>
          <cell r="G1236" t="str">
            <v>N/A</v>
          </cell>
          <cell r="H1236" t="str">
            <v>TECNICO OPERATIVO</v>
          </cell>
          <cell r="I1236" t="str">
            <v>SECRETARÍA GENERAL</v>
          </cell>
        </row>
        <row r="1237">
          <cell r="A1237">
            <v>1010218143</v>
          </cell>
          <cell r="B1237" t="str">
            <v>LAURA DANIELA</v>
          </cell>
          <cell r="C1237" t="str">
            <v>ROJAS GUTIERREZ</v>
          </cell>
          <cell r="D1237" t="str">
            <v>lauradaniela.rojas@cundinamarca.gov.co</v>
          </cell>
          <cell r="G1237" t="str">
            <v>N/A</v>
          </cell>
          <cell r="H1237" t="str">
            <v>AUXILIAR ADMINISTRATIVO</v>
          </cell>
          <cell r="I1237" t="str">
            <v>SECRETARÍA DE MINAS, ENERGÍA Y GAS</v>
          </cell>
        </row>
        <row r="1238">
          <cell r="A1238">
            <v>51889094</v>
          </cell>
          <cell r="B1238" t="str">
            <v>MARGARITA</v>
          </cell>
          <cell r="C1238" t="str">
            <v>ROJAS HERRERA</v>
          </cell>
          <cell r="D1238" t="str">
            <v>margarita.rojas@cundinamarca.gov.co</v>
          </cell>
          <cell r="G1238" t="str">
            <v>N/A</v>
          </cell>
          <cell r="H1238" t="str">
            <v>ASESOR</v>
          </cell>
          <cell r="I1238" t="str">
            <v>SECRETARÍA DE EDUCACIÓN</v>
          </cell>
        </row>
        <row r="1239">
          <cell r="A1239">
            <v>39732425</v>
          </cell>
          <cell r="B1239" t="str">
            <v>YURI ALEJANDRA</v>
          </cell>
          <cell r="C1239" t="str">
            <v>ROJAS LADINO</v>
          </cell>
          <cell r="D1239" t="str">
            <v>yarojas@cundinamarca.gov.co</v>
          </cell>
          <cell r="G1239" t="str">
            <v>N/A</v>
          </cell>
          <cell r="H1239" t="str">
            <v>PROFESIONAL UNIVERSITARIO</v>
          </cell>
          <cell r="I1239" t="str">
            <v>SECRETARÍA DE HACIENDA</v>
          </cell>
        </row>
        <row r="1240">
          <cell r="A1240">
            <v>20737365</v>
          </cell>
          <cell r="B1240" t="str">
            <v>PATRICIA</v>
          </cell>
          <cell r="C1240" t="str">
            <v>ROJAS MENDEZ</v>
          </cell>
          <cell r="D1240" t="str">
            <v>patricia.rojas@cundinamarca.gov.co</v>
          </cell>
          <cell r="G1240" t="str">
            <v>N/A</v>
          </cell>
          <cell r="H1240" t="str">
            <v>PROFESIONAL UNIVERSITARIO</v>
          </cell>
          <cell r="I1240" t="str">
            <v>SECRETARÍA DE HACIENDA</v>
          </cell>
        </row>
        <row r="1241">
          <cell r="A1241">
            <v>79001772</v>
          </cell>
          <cell r="B1241" t="str">
            <v>HEVER ARTURO</v>
          </cell>
          <cell r="C1241" t="str">
            <v>ROJAS MUÑOZ</v>
          </cell>
          <cell r="D1241" t="str">
            <v>hever.rojas@cundinamarca.gov.co</v>
          </cell>
          <cell r="G1241" t="str">
            <v>N/A</v>
          </cell>
          <cell r="H1241" t="str">
            <v>PROFESIONAL UNIVERSITARIO</v>
          </cell>
          <cell r="I1241" t="str">
            <v>SECRETARÍA DE LA FUNCIÓN PÚBLICA</v>
          </cell>
        </row>
        <row r="1242">
          <cell r="A1242">
            <v>3140460</v>
          </cell>
          <cell r="B1242" t="str">
            <v>EFREN</v>
          </cell>
          <cell r="C1242" t="str">
            <v>ROJAS PEREZ</v>
          </cell>
          <cell r="D1242" t="str">
            <v>efren.rojas@cundinamarca.gov.co</v>
          </cell>
          <cell r="G1242" t="str">
            <v>N/A</v>
          </cell>
          <cell r="H1242" t="str">
            <v>PROFESIONAL UNIVERSITARIO</v>
          </cell>
          <cell r="I1242" t="str">
            <v>SECRETARÍA DE SALUD</v>
          </cell>
        </row>
        <row r="1243">
          <cell r="A1243">
            <v>39748520</v>
          </cell>
          <cell r="B1243" t="str">
            <v>MARTHA ESPERANZA</v>
          </cell>
          <cell r="C1243" t="str">
            <v>ROJAS POSADA</v>
          </cell>
          <cell r="D1243" t="str">
            <v>martha.rojas@cundinamarca.gov.co</v>
          </cell>
          <cell r="G1243" t="str">
            <v>N/A</v>
          </cell>
          <cell r="H1243" t="str">
            <v>PROFESIONAL UNIVERSITARIO</v>
          </cell>
          <cell r="I1243" t="str">
            <v>SECRETARÍA DE SALUD</v>
          </cell>
        </row>
        <row r="1244">
          <cell r="A1244">
            <v>3154940</v>
          </cell>
          <cell r="B1244" t="str">
            <v>LUIS ARMANDO</v>
          </cell>
          <cell r="C1244" t="str">
            <v>ROJAS QUEVEDO</v>
          </cell>
          <cell r="D1244" t="str">
            <v>luisarmando.rojas@cundinamarca.gov.co</v>
          </cell>
          <cell r="G1244" t="str">
            <v>N/A</v>
          </cell>
          <cell r="H1244" t="str">
            <v>DIRECTOR FINANCIERO</v>
          </cell>
          <cell r="I1244" t="str">
            <v>SECRETARÍA DE HACIENDA</v>
          </cell>
        </row>
        <row r="1245">
          <cell r="A1245">
            <v>1073513398</v>
          </cell>
          <cell r="B1245" t="str">
            <v>BRANDON STIVEL</v>
          </cell>
          <cell r="C1245" t="str">
            <v>ROJAS RADA</v>
          </cell>
          <cell r="D1245" t="str">
            <v>brandon.rojas@cundinamarca.gov.co</v>
          </cell>
          <cell r="G1245" t="str">
            <v>N/A</v>
          </cell>
          <cell r="H1245" t="str">
            <v>TECNICO OPERATIVO</v>
          </cell>
          <cell r="I1245" t="str">
            <v>SECRETARÍA DE SALUD</v>
          </cell>
        </row>
        <row r="1246">
          <cell r="A1246">
            <v>1030633679</v>
          </cell>
          <cell r="B1246" t="str">
            <v>CRISTHIAN CAMILO</v>
          </cell>
          <cell r="C1246" t="str">
            <v>ROJAS RICO</v>
          </cell>
          <cell r="D1246" t="str">
            <v>cristhian.rojas@cundinamarca.gov.co</v>
          </cell>
          <cell r="G1246" t="str">
            <v>N/A</v>
          </cell>
          <cell r="H1246" t="str">
            <v>TECNICO OPERATIVO</v>
          </cell>
          <cell r="I1246" t="str">
            <v>SECRETARÍA DE TECNOLOGÍAS DE LA INFORMACIÓN Y LAS COMUNICACIONES</v>
          </cell>
        </row>
        <row r="1247">
          <cell r="A1247">
            <v>52225406</v>
          </cell>
          <cell r="B1247" t="str">
            <v>NOHORA JUDITH</v>
          </cell>
          <cell r="C1247" t="str">
            <v>ROJAS ROJAS</v>
          </cell>
          <cell r="D1247" t="str">
            <v>nohora.rojas@cundinamarca.gov.co</v>
          </cell>
          <cell r="G1247" t="str">
            <v>N/A</v>
          </cell>
          <cell r="H1247" t="str">
            <v>PROFESIONAL UNIVERSITARIO</v>
          </cell>
          <cell r="I1247" t="str">
            <v>SECRETARÍA DE EDUCACIÓN</v>
          </cell>
        </row>
        <row r="1248">
          <cell r="A1248">
            <v>1105784740</v>
          </cell>
          <cell r="B1248" t="str">
            <v>CRISTIAN CAMILO</v>
          </cell>
          <cell r="C1248" t="str">
            <v>ROJAS RONDON</v>
          </cell>
          <cell r="D1248" t="str">
            <v>cristiancamilo.rojas@cundinamarca.gov.co</v>
          </cell>
          <cell r="G1248" t="str">
            <v>N/A</v>
          </cell>
          <cell r="H1248" t="str">
            <v>TECNICO OPERATIVO</v>
          </cell>
          <cell r="I1248" t="str">
            <v>SECRETARÍA DE LA FUNCIÓN PÚBLICA</v>
          </cell>
        </row>
        <row r="1249">
          <cell r="A1249">
            <v>3016764</v>
          </cell>
          <cell r="B1249" t="str">
            <v>SAUL ANTONIO</v>
          </cell>
          <cell r="C1249" t="str">
            <v>ROJAS SANABRIA</v>
          </cell>
          <cell r="D1249" t="str">
            <v>saul.rojas@cundinamarca.gov.co</v>
          </cell>
          <cell r="G1249" t="str">
            <v>N/A</v>
          </cell>
          <cell r="H1249" t="str">
            <v>PROFESIONAL ESPECIALIZADO</v>
          </cell>
          <cell r="I1249" t="str">
            <v>SECRETARÍA DE HACIENDA</v>
          </cell>
        </row>
        <row r="1250">
          <cell r="A1250">
            <v>39553214</v>
          </cell>
          <cell r="B1250" t="str">
            <v>ELSA GRISELDA</v>
          </cell>
          <cell r="C1250" t="str">
            <v>ROJAS VALBUENA</v>
          </cell>
          <cell r="D1250" t="str">
            <v>elsa.rojas@cundinamarca.gov.co</v>
          </cell>
          <cell r="G1250" t="str">
            <v>N/A</v>
          </cell>
          <cell r="H1250" t="str">
            <v>TECNICO OPERATIVO</v>
          </cell>
          <cell r="I1250" t="str">
            <v>SECRETARÍA DE HACIENDA</v>
          </cell>
        </row>
        <row r="1251">
          <cell r="A1251">
            <v>11342700</v>
          </cell>
          <cell r="B1251" t="str">
            <v>ELIECER ELIAS</v>
          </cell>
          <cell r="C1251" t="str">
            <v>ROJAS VARGAS</v>
          </cell>
          <cell r="D1251" t="str">
            <v>eliecer.rojas@cundinamarca.gov.co</v>
          </cell>
          <cell r="G1251" t="str">
            <v>N/A</v>
          </cell>
          <cell r="H1251" t="str">
            <v>PROFESIONAL ESPECIALIZADO</v>
          </cell>
          <cell r="I1251" t="str">
            <v>SECRETARÍA DE TECNOLOGÍAS DE LA INFORMACIÓN Y LAS COMUNICACIONES</v>
          </cell>
        </row>
        <row r="1252">
          <cell r="A1252">
            <v>35522652</v>
          </cell>
          <cell r="B1252" t="str">
            <v>ANGELA MARIA</v>
          </cell>
          <cell r="C1252" t="str">
            <v>ROJAS VASQUEZ</v>
          </cell>
          <cell r="D1252" t="str">
            <v>angela.rojas@cundinamarca.gov.co</v>
          </cell>
          <cell r="G1252" t="str">
            <v>N/A</v>
          </cell>
          <cell r="H1252" t="str">
            <v>TECNICO OPERATIVO</v>
          </cell>
          <cell r="I1252" t="str">
            <v>SECRETARÍA GENERAL</v>
          </cell>
        </row>
        <row r="1253">
          <cell r="A1253">
            <v>3102619</v>
          </cell>
          <cell r="B1253" t="str">
            <v>JORGE</v>
          </cell>
          <cell r="C1253" t="str">
            <v>ROMERO</v>
          </cell>
          <cell r="D1253" t="str">
            <v>jorge.romero@cundinamarca.gov.co</v>
          </cell>
          <cell r="G1253" t="str">
            <v>N/A</v>
          </cell>
          <cell r="H1253" t="str">
            <v>TECNICO OPERATIVO</v>
          </cell>
          <cell r="I1253" t="str">
            <v>DESPACHO DEL GOBERNADOR</v>
          </cell>
        </row>
        <row r="1254">
          <cell r="A1254">
            <v>3180790</v>
          </cell>
          <cell r="B1254" t="str">
            <v>MAURICIO</v>
          </cell>
          <cell r="C1254" t="str">
            <v>ROMERO</v>
          </cell>
          <cell r="D1254" t="str">
            <v>mauricio.romeror@cundinamarca.gov.co</v>
          </cell>
          <cell r="G1254" t="str">
            <v>N/A</v>
          </cell>
          <cell r="H1254" t="str">
            <v>DIRECTOR OPERATIVO</v>
          </cell>
          <cell r="I1254" t="str">
            <v>SECRETARÍA DE EDUCACIÓN</v>
          </cell>
        </row>
        <row r="1255">
          <cell r="A1255">
            <v>80189090</v>
          </cell>
          <cell r="B1255" t="str">
            <v>DIEGO FABIAN</v>
          </cell>
          <cell r="C1255" t="str">
            <v>ROMERO ANGARITA</v>
          </cell>
          <cell r="D1255" t="str">
            <v>diego.romero@cundinamarca.gov.co</v>
          </cell>
          <cell r="G1255" t="str">
            <v>N/A</v>
          </cell>
          <cell r="H1255" t="str">
            <v>TECNICO OPERATIVO</v>
          </cell>
          <cell r="I1255" t="str">
            <v>SECRETARÍA DE EDUCACIÓN</v>
          </cell>
        </row>
        <row r="1256">
          <cell r="A1256">
            <v>51663722</v>
          </cell>
          <cell r="B1256" t="str">
            <v>LIGIA</v>
          </cell>
          <cell r="C1256" t="str">
            <v>ROMERO ARIZA</v>
          </cell>
          <cell r="D1256" t="str">
            <v>ligia.romero@cundinamarca.gov.co</v>
          </cell>
          <cell r="G1256" t="str">
            <v>N/A</v>
          </cell>
          <cell r="H1256" t="str">
            <v>PROFESIONAL ESPECIALIZADO</v>
          </cell>
          <cell r="I1256" t="str">
            <v>SECRETARÍA DE HÁBITAT Y VIVIENDA</v>
          </cell>
        </row>
        <row r="1257">
          <cell r="A1257">
            <v>80211311</v>
          </cell>
          <cell r="B1257" t="str">
            <v>YONY ALEXANDER</v>
          </cell>
          <cell r="C1257" t="str">
            <v>ROMERO CRUZ</v>
          </cell>
          <cell r="D1257" t="str">
            <v>yony.romero@cundinamarca.gov.co</v>
          </cell>
          <cell r="G1257" t="str">
            <v>N/A</v>
          </cell>
          <cell r="H1257" t="str">
            <v>AUXILIAR ADMINISTRATIVO</v>
          </cell>
          <cell r="I1257" t="str">
            <v>SECRETARÍA DE EDUCACIÓN</v>
          </cell>
        </row>
        <row r="1258">
          <cell r="A1258">
            <v>80089901</v>
          </cell>
          <cell r="B1258" t="str">
            <v>JORGE RICARDO</v>
          </cell>
          <cell r="C1258" t="str">
            <v>ROMERO FLORIDO</v>
          </cell>
          <cell r="D1258" t="str">
            <v>jorgericardo.romero@cundinamarca.gov.co</v>
          </cell>
          <cell r="G1258" t="str">
            <v>N/A</v>
          </cell>
          <cell r="H1258" t="str">
            <v>GERENTE</v>
          </cell>
          <cell r="I1258" t="str">
            <v>SECRETARÍA DE DESARROLLO E INCLUSIÓN SOCIAL</v>
          </cell>
        </row>
        <row r="1259">
          <cell r="A1259">
            <v>79331108</v>
          </cell>
          <cell r="B1259" t="str">
            <v>YESID ENRIQUE</v>
          </cell>
          <cell r="C1259" t="str">
            <v>ROMERO GUAQUETA</v>
          </cell>
          <cell r="D1259" t="str">
            <v>yesid.romero@cundinamarca.gov.co</v>
          </cell>
          <cell r="G1259" t="str">
            <v>N/A</v>
          </cell>
          <cell r="H1259" t="str">
            <v>PROFESIONAL ESPECIALIZADO</v>
          </cell>
          <cell r="I1259" t="str">
            <v>SECRETARÍA DE GOBIERNO</v>
          </cell>
        </row>
        <row r="1260">
          <cell r="A1260">
            <v>20851376</v>
          </cell>
          <cell r="B1260" t="str">
            <v>RUBI NELCY</v>
          </cell>
          <cell r="C1260" t="str">
            <v>ROMERO HERNANDEZ</v>
          </cell>
          <cell r="D1260" t="str">
            <v>ruby.romero@cundinamarca.gov.co</v>
          </cell>
          <cell r="G1260" t="str">
            <v>N/A</v>
          </cell>
          <cell r="H1260" t="str">
            <v>PROFESIONAL UNIVERSITARIO</v>
          </cell>
          <cell r="I1260" t="str">
            <v>SECRETARÍA DE SALUD</v>
          </cell>
        </row>
        <row r="1261">
          <cell r="A1261">
            <v>80199485</v>
          </cell>
          <cell r="B1261" t="str">
            <v>JESUS ALEJANDRO</v>
          </cell>
          <cell r="C1261" t="str">
            <v>ROMERO LAVERDE</v>
          </cell>
          <cell r="D1261" t="str">
            <v>jesus.romero@cundinamarca.gov.co</v>
          </cell>
          <cell r="G1261" t="str">
            <v>N/A</v>
          </cell>
          <cell r="H1261" t="str">
            <v>PROFESIONAL UNIVERSITARIO</v>
          </cell>
          <cell r="I1261" t="str">
            <v>SECRETARÍA DE SALUD</v>
          </cell>
        </row>
        <row r="1262">
          <cell r="A1262">
            <v>52615816</v>
          </cell>
          <cell r="B1262" t="str">
            <v>MARTHA CONSUELO</v>
          </cell>
          <cell r="C1262" t="str">
            <v>ROMERO LOPEZ</v>
          </cell>
          <cell r="D1262" t="str">
            <v>martha.romero@cundinamarca.gov.co</v>
          </cell>
          <cell r="G1262" t="str">
            <v>N/A</v>
          </cell>
          <cell r="H1262" t="str">
            <v>PROFESIONAL UNIVERSITARIO</v>
          </cell>
          <cell r="I1262" t="str">
            <v>SECRETARÍA DE EDUCACIÓN</v>
          </cell>
        </row>
        <row r="1263">
          <cell r="A1263">
            <v>80401308</v>
          </cell>
          <cell r="B1263" t="str">
            <v>DOLFUS ALFONSO</v>
          </cell>
          <cell r="C1263" t="str">
            <v>ROMERO MENDEZ</v>
          </cell>
          <cell r="D1263" t="str">
            <v>dolfus.romero@cundinamarca.gov.co</v>
          </cell>
          <cell r="G1263" t="str">
            <v>N/A</v>
          </cell>
          <cell r="H1263" t="str">
            <v>AUXILIAR ADMINISTRATIVO</v>
          </cell>
          <cell r="I1263" t="str">
            <v>SECRETARÍA DE EDUCACIÓN</v>
          </cell>
        </row>
        <row r="1264">
          <cell r="A1264">
            <v>3017017</v>
          </cell>
          <cell r="B1264" t="str">
            <v>JAIRO</v>
          </cell>
          <cell r="C1264" t="str">
            <v>ROMERO NOVOA</v>
          </cell>
          <cell r="D1264" t="str">
            <v>jairo.romero@cundinamarca.gov.co</v>
          </cell>
          <cell r="G1264" t="str">
            <v>N/A</v>
          </cell>
          <cell r="H1264" t="str">
            <v>PROFESIONAL UNIVERSITARIO</v>
          </cell>
          <cell r="I1264" t="str">
            <v>SECRETARÍA DE SALUD</v>
          </cell>
        </row>
        <row r="1265">
          <cell r="A1265">
            <v>21061198</v>
          </cell>
          <cell r="B1265" t="str">
            <v>MYRIAN STELLA</v>
          </cell>
          <cell r="C1265" t="str">
            <v>ROMERO PARDO</v>
          </cell>
          <cell r="D1265" t="str">
            <v>myriam.romero@cundinamarca.gov.co</v>
          </cell>
          <cell r="G1265" t="str">
            <v>N/A</v>
          </cell>
          <cell r="H1265" t="str">
            <v>PROFESIONAL UNIVERSITARIO</v>
          </cell>
          <cell r="I1265" t="str">
            <v>SECRETARÍA DE SALUD</v>
          </cell>
        </row>
        <row r="1266">
          <cell r="A1266">
            <v>11309013</v>
          </cell>
          <cell r="B1266" t="str">
            <v>PEDRO NEL</v>
          </cell>
          <cell r="C1266" t="str">
            <v>ROMERO PRADA</v>
          </cell>
          <cell r="D1266" t="str">
            <v>pedro.romero@cundinamarca.gov.co</v>
          </cell>
          <cell r="G1266" t="str">
            <v>N/A</v>
          </cell>
          <cell r="H1266" t="str">
            <v>CONDUCTOR MECANICO</v>
          </cell>
          <cell r="I1266" t="str">
            <v>SECRETARÍA GENERAL</v>
          </cell>
        </row>
        <row r="1267">
          <cell r="A1267">
            <v>2230734</v>
          </cell>
          <cell r="B1267" t="str">
            <v>MAURICIO</v>
          </cell>
          <cell r="C1267" t="str">
            <v>ROMERO RUGE</v>
          </cell>
          <cell r="D1267" t="str">
            <v>mauricio.romeroruge@cundinamarca.gov.co</v>
          </cell>
          <cell r="G1267" t="str">
            <v>N/A</v>
          </cell>
          <cell r="H1267" t="str">
            <v>PROFESIONAL UNIVERSITARIO</v>
          </cell>
          <cell r="I1267" t="str">
            <v>SECRETARÍA DE GOBIERNO</v>
          </cell>
        </row>
        <row r="1268">
          <cell r="A1268">
            <v>14137708</v>
          </cell>
          <cell r="B1268" t="str">
            <v>EDUIN ORLANDO</v>
          </cell>
          <cell r="C1268" t="str">
            <v>ROMERO VARGAS</v>
          </cell>
          <cell r="D1268" t="str">
            <v>eduin.romero@cundinamarca.gov.co</v>
          </cell>
          <cell r="G1268" t="str">
            <v>N/A</v>
          </cell>
          <cell r="H1268" t="str">
            <v>TECNICO OPERATIVO</v>
          </cell>
          <cell r="I1268" t="str">
            <v>SECRETARÍA DE EDUCACIÓN</v>
          </cell>
        </row>
        <row r="1269">
          <cell r="A1269">
            <v>19437314</v>
          </cell>
          <cell r="B1269" t="str">
            <v>LUIS IGNACIO</v>
          </cell>
          <cell r="C1269" t="str">
            <v>RONCANCIO ROJAS</v>
          </cell>
          <cell r="D1269" t="str">
            <v>luis.roncancio@cundinamarca.gov.co</v>
          </cell>
          <cell r="G1269" t="str">
            <v>N/A</v>
          </cell>
          <cell r="H1269" t="str">
            <v>CONDUCTOR MECANICO</v>
          </cell>
          <cell r="I1269" t="str">
            <v>DESPACHO DEL GOBERNADOR</v>
          </cell>
        </row>
        <row r="1270">
          <cell r="A1270">
            <v>20633940</v>
          </cell>
          <cell r="B1270" t="str">
            <v>MYRIAM JACQUELINE</v>
          </cell>
          <cell r="C1270" t="str">
            <v>RONDEROS SAAVEDRA</v>
          </cell>
          <cell r="D1270" t="str">
            <v>myriam.ronderos@cundinamarca.gov.co</v>
          </cell>
          <cell r="G1270" t="str">
            <v>N/A</v>
          </cell>
          <cell r="H1270" t="str">
            <v>PROFESIONAL UNIVERSITARIO</v>
          </cell>
          <cell r="I1270" t="str">
            <v>SECRETARÍA DE SALUD</v>
          </cell>
        </row>
        <row r="1271">
          <cell r="A1271">
            <v>52112007</v>
          </cell>
          <cell r="B1271" t="str">
            <v>PAOLA CECILIA</v>
          </cell>
          <cell r="C1271" t="str">
            <v>ROVIRA MARTES</v>
          </cell>
          <cell r="D1271" t="str">
            <v>paola.rovira@cundinamarca.gov.co</v>
          </cell>
          <cell r="G1271" t="str">
            <v>N/A</v>
          </cell>
          <cell r="H1271" t="str">
            <v>ASESOR</v>
          </cell>
          <cell r="I1271" t="str">
            <v>SECRETARÍA DE COMPETITIVIDAD Y DESARROLLO ECONÓMICO</v>
          </cell>
        </row>
        <row r="1272">
          <cell r="A1272">
            <v>52903068</v>
          </cell>
          <cell r="B1272" t="str">
            <v>MARYLUZ</v>
          </cell>
          <cell r="C1272" t="str">
            <v>ROZO RODRIGUEZ</v>
          </cell>
          <cell r="D1272" t="str">
            <v>maryluz.rozo@cundinamarca.gov.co</v>
          </cell>
          <cell r="G1272" t="str">
            <v>N/A</v>
          </cell>
          <cell r="H1272" t="str">
            <v>PROFESIONAL UNIVERSITARIO</v>
          </cell>
          <cell r="I1272" t="str">
            <v>DESPACHO DEL GOBERNADOR</v>
          </cell>
        </row>
        <row r="1273">
          <cell r="A1273">
            <v>1069433316</v>
          </cell>
          <cell r="B1273" t="str">
            <v>JUAN SEBASTIAN</v>
          </cell>
          <cell r="C1273" t="str">
            <v>RUBIO BARRAGAN</v>
          </cell>
          <cell r="D1273" t="str">
            <v>juan.rubio@cundinamarca.gov.co</v>
          </cell>
          <cell r="G1273" t="str">
            <v>N/A</v>
          </cell>
          <cell r="H1273" t="str">
            <v>TECNICO OPERATIVO</v>
          </cell>
          <cell r="I1273" t="str">
            <v>SECRETARÍA DE HACIENDA</v>
          </cell>
        </row>
        <row r="1274">
          <cell r="A1274">
            <v>52144131</v>
          </cell>
          <cell r="B1274" t="str">
            <v>ALEXANDRA</v>
          </cell>
          <cell r="C1274" t="str">
            <v>RUBIO CIFUENTES</v>
          </cell>
          <cell r="D1274" t="str">
            <v>alexandra.rubio@cundinamarca.gov.co</v>
          </cell>
          <cell r="G1274" t="str">
            <v>N/A</v>
          </cell>
          <cell r="H1274" t="str">
            <v>TECNICO OPERATIVO</v>
          </cell>
          <cell r="I1274" t="str">
            <v>SECRETARÍA DE GOBIERNO</v>
          </cell>
        </row>
        <row r="1275">
          <cell r="A1275">
            <v>3162194</v>
          </cell>
          <cell r="B1275" t="str">
            <v>ALBERTO</v>
          </cell>
          <cell r="C1275" t="str">
            <v>RUBIO LOZANO</v>
          </cell>
          <cell r="D1275" t="str">
            <v>alberto.rubio@cundinamarca.gov.co</v>
          </cell>
          <cell r="G1275" t="str">
            <v>N/A</v>
          </cell>
          <cell r="H1275" t="str">
            <v>TECNICO OPERATIVO</v>
          </cell>
          <cell r="I1275" t="str">
            <v>SECRETARÍA DE HACIENDA</v>
          </cell>
        </row>
        <row r="1276">
          <cell r="A1276">
            <v>20904088</v>
          </cell>
          <cell r="B1276" t="str">
            <v>DIANA MABEL</v>
          </cell>
          <cell r="C1276" t="str">
            <v>RUBIO MAHECHA</v>
          </cell>
          <cell r="D1276" t="str">
            <v>diana.rubio@cundinamarca.gov.co</v>
          </cell>
          <cell r="G1276" t="str">
            <v>N/A</v>
          </cell>
          <cell r="H1276" t="str">
            <v>AUXILIAR ADMINISTRATIVO</v>
          </cell>
          <cell r="I1276" t="str">
            <v>SECRETARÍA DE EDUCACIÓN</v>
          </cell>
        </row>
        <row r="1277">
          <cell r="A1277">
            <v>79251228</v>
          </cell>
          <cell r="B1277" t="str">
            <v>PABLO EMILIO</v>
          </cell>
          <cell r="C1277" t="str">
            <v>RUBIO MENDOZA</v>
          </cell>
          <cell r="D1277" t="str">
            <v>pablo.rubio@cundinamarca.gov.co</v>
          </cell>
          <cell r="G1277" t="str">
            <v>N/A</v>
          </cell>
          <cell r="H1277" t="str">
            <v>SECRETARIO EJECUTIVO</v>
          </cell>
          <cell r="I1277" t="str">
            <v>SECRETARÍA DE SALUD</v>
          </cell>
        </row>
        <row r="1278">
          <cell r="A1278">
            <v>3163441</v>
          </cell>
          <cell r="B1278" t="str">
            <v>JOSE AURELIANO</v>
          </cell>
          <cell r="C1278" t="str">
            <v>RUBIO RODRIGUEZ</v>
          </cell>
          <cell r="D1278" t="str">
            <v>jose.rubio@cundinamarca.gov.co</v>
          </cell>
          <cell r="G1278" t="str">
            <v>N/A</v>
          </cell>
          <cell r="H1278" t="str">
            <v>CONDUCTOR MECANICO</v>
          </cell>
          <cell r="I1278" t="str">
            <v>DESPACHO DEL GOBERNADOR</v>
          </cell>
        </row>
        <row r="1279">
          <cell r="A1279">
            <v>79278522</v>
          </cell>
          <cell r="B1279" t="str">
            <v>ROBERTO</v>
          </cell>
          <cell r="C1279" t="str">
            <v>RUEDA DURAN</v>
          </cell>
          <cell r="D1279" t="str">
            <v>roberto.rueda@cundinamarca.gov.co</v>
          </cell>
          <cell r="G1279" t="str">
            <v>N/A</v>
          </cell>
          <cell r="H1279" t="str">
            <v>PROFESIONAL UNIVERSITARIO</v>
          </cell>
          <cell r="I1279" t="str">
            <v>SECRETARÍA DE EDUCACIÓN</v>
          </cell>
        </row>
        <row r="1280">
          <cell r="A1280">
            <v>52665346</v>
          </cell>
          <cell r="B1280" t="str">
            <v>GUERTY LUCIA</v>
          </cell>
          <cell r="C1280" t="str">
            <v>RUEDA ISAZA</v>
          </cell>
          <cell r="D1280" t="str">
            <v>guerty.rueda@cundinamarca.gov.co</v>
          </cell>
          <cell r="G1280" t="str">
            <v>N/A</v>
          </cell>
          <cell r="H1280" t="str">
            <v>PROFESIONAL UNIVERSITARIO</v>
          </cell>
          <cell r="I1280" t="str">
            <v>SECRETARÍA DE SALUD</v>
          </cell>
        </row>
        <row r="1281">
          <cell r="A1281">
            <v>21135941</v>
          </cell>
          <cell r="B1281" t="str">
            <v>JASLEIDY</v>
          </cell>
          <cell r="C1281" t="str">
            <v>RUEDA RODRIGUEZ</v>
          </cell>
          <cell r="D1281" t="str">
            <v>jasleidy.rueda@cundinamarca.gov.co</v>
          </cell>
          <cell r="G1281" t="str">
            <v>N/A</v>
          </cell>
          <cell r="H1281" t="str">
            <v>PROFESIONAL UNIVERSITARIO</v>
          </cell>
          <cell r="I1281" t="str">
            <v>SECRETARÍA DE EDUCACIÓN</v>
          </cell>
        </row>
        <row r="1282">
          <cell r="A1282">
            <v>93356132</v>
          </cell>
          <cell r="B1282" t="str">
            <v>JOSE ALFONSO</v>
          </cell>
          <cell r="C1282" t="str">
            <v>RUIZ ARANGO</v>
          </cell>
          <cell r="D1282" t="str">
            <v>jaruiz@cundinamarca.gov.co</v>
          </cell>
          <cell r="G1282" t="str">
            <v>N/A</v>
          </cell>
          <cell r="H1282" t="str">
            <v>CONDUCTOR MECANICO</v>
          </cell>
          <cell r="I1282" t="str">
            <v>SECRETARÍA DE HACIENDA</v>
          </cell>
        </row>
        <row r="1283">
          <cell r="A1283">
            <v>13847739</v>
          </cell>
          <cell r="B1283" t="str">
            <v>ANTONIO</v>
          </cell>
          <cell r="C1283" t="str">
            <v>RUIZ FLOREZ</v>
          </cell>
          <cell r="D1283" t="str">
            <v>antonio.ruiz@cundinamarca.gov.co</v>
          </cell>
          <cell r="G1283" t="str">
            <v>N/A</v>
          </cell>
          <cell r="H1283" t="str">
            <v>PROFESIONAL ESPECIALIZADO</v>
          </cell>
          <cell r="I1283" t="str">
            <v>SECRETARÍA DE SALUD</v>
          </cell>
        </row>
        <row r="1284">
          <cell r="A1284">
            <v>20887139</v>
          </cell>
          <cell r="B1284" t="str">
            <v>ESMERALDA</v>
          </cell>
          <cell r="C1284" t="str">
            <v>RUIZ GUEVARA</v>
          </cell>
          <cell r="D1284" t="str">
            <v>esmeralda.ruizg@cundinamarca.gov.co</v>
          </cell>
          <cell r="G1284" t="str">
            <v>N/A</v>
          </cell>
          <cell r="H1284" t="str">
            <v>AUXILIAR ADMINISTRATIVO</v>
          </cell>
          <cell r="I1284" t="str">
            <v>SECRETARÍA DE SALUD</v>
          </cell>
        </row>
        <row r="1285">
          <cell r="A1285">
            <v>52021019</v>
          </cell>
          <cell r="B1285" t="str">
            <v>MARBEL CONSTANZA</v>
          </cell>
          <cell r="C1285" t="str">
            <v>RUIZ MARTINEZ</v>
          </cell>
          <cell r="D1285" t="str">
            <v>marbel.ruiz@cundinamarca.gov.co</v>
          </cell>
          <cell r="G1285" t="str">
            <v>N/A</v>
          </cell>
          <cell r="H1285" t="str">
            <v>ASESOR</v>
          </cell>
          <cell r="I1285" t="str">
            <v>SECRETARÍA JURÍDICA</v>
          </cell>
        </row>
        <row r="1286">
          <cell r="A1286">
            <v>51606624</v>
          </cell>
          <cell r="B1286" t="str">
            <v>MARIA CRISTINA</v>
          </cell>
          <cell r="C1286" t="str">
            <v>RUIZ PEÑA</v>
          </cell>
          <cell r="D1286" t="str">
            <v>maria.ruiz@cundinamarca.gov.co</v>
          </cell>
          <cell r="G1286" t="str">
            <v>N/A</v>
          </cell>
          <cell r="H1286" t="str">
            <v>PROFESIONAL UNIVERSITARIO</v>
          </cell>
          <cell r="I1286" t="str">
            <v>SECRETARÍA DE PLANEACIÓN</v>
          </cell>
        </row>
        <row r="1287">
          <cell r="A1287">
            <v>11517531</v>
          </cell>
          <cell r="B1287" t="str">
            <v>LUIS AUGUSTO</v>
          </cell>
          <cell r="C1287" t="str">
            <v>RUIZ QUIROGA</v>
          </cell>
          <cell r="D1287" t="str">
            <v>luisaugusto.ruiz@cundinamarca.gov.co</v>
          </cell>
          <cell r="G1287" t="str">
            <v>N/A</v>
          </cell>
          <cell r="H1287" t="str">
            <v>JEFE DE OFICINA ASESORA</v>
          </cell>
          <cell r="I1287" t="str">
            <v>SECRETARÍA DE HACIENDA</v>
          </cell>
        </row>
        <row r="1288">
          <cell r="A1288">
            <v>51690388</v>
          </cell>
          <cell r="B1288" t="str">
            <v>LUZ ESMERALDA</v>
          </cell>
          <cell r="C1288" t="str">
            <v>RUIZ SARMIENTO</v>
          </cell>
          <cell r="D1288" t="str">
            <v>luz.ruiz@cundinamarca.gov.co</v>
          </cell>
          <cell r="G1288" t="str">
            <v>N/A</v>
          </cell>
          <cell r="H1288" t="str">
            <v>AUXILIAR ADMINISTRATIVO</v>
          </cell>
          <cell r="I1288" t="str">
            <v>SECRETARÍA DE EDUCACIÓN</v>
          </cell>
        </row>
        <row r="1289">
          <cell r="A1289">
            <v>1020791560</v>
          </cell>
          <cell r="B1289" t="str">
            <v>JINNETH LINDSEY</v>
          </cell>
          <cell r="C1289" t="str">
            <v>RUIZ TORRES</v>
          </cell>
          <cell r="D1289" t="str">
            <v>jinneth.ruiz@cundinamarca.gov.co</v>
          </cell>
          <cell r="G1289" t="str">
            <v>N/A</v>
          </cell>
          <cell r="H1289" t="str">
            <v>PROFESIONAL UNIVERSITARIO</v>
          </cell>
          <cell r="I1289" t="str">
            <v>SECRETARÍA DE SALUD</v>
          </cell>
        </row>
        <row r="1290">
          <cell r="A1290">
            <v>51850014</v>
          </cell>
          <cell r="B1290" t="str">
            <v>LUZ ANGELA</v>
          </cell>
          <cell r="C1290" t="str">
            <v>RUIZ TOVAR</v>
          </cell>
          <cell r="D1290" t="str">
            <v>luzangela.ruiz@cundinamarca.gov.co</v>
          </cell>
          <cell r="G1290" t="str">
            <v>N/A</v>
          </cell>
          <cell r="H1290" t="str">
            <v>TECNICO OPERATIVO</v>
          </cell>
          <cell r="I1290" t="str">
            <v>DESPACHO DEL GOBERNADOR</v>
          </cell>
        </row>
        <row r="1291">
          <cell r="A1291">
            <v>21017862</v>
          </cell>
          <cell r="B1291" t="str">
            <v>MAGDA YAMILE</v>
          </cell>
          <cell r="C1291" t="str">
            <v>RUIZ VELASQUEZ</v>
          </cell>
          <cell r="D1291" t="str">
            <v>magda.ruiz@cundinamarca.gov.co</v>
          </cell>
          <cell r="G1291" t="str">
            <v>N/A</v>
          </cell>
          <cell r="H1291" t="str">
            <v>SUBDIRECTOR TECNICO</v>
          </cell>
          <cell r="I1291" t="str">
            <v>DESPACHO DEL GOBERNADOR</v>
          </cell>
        </row>
        <row r="1292">
          <cell r="A1292">
            <v>80133771</v>
          </cell>
          <cell r="B1292" t="str">
            <v>BIAGGIO</v>
          </cell>
          <cell r="C1292" t="str">
            <v>RUOCCO PACHECO</v>
          </cell>
          <cell r="D1292" t="str">
            <v>biaggio.ruocco@cundinamarca.gov.co</v>
          </cell>
          <cell r="G1292" t="str">
            <v>N/A</v>
          </cell>
          <cell r="H1292" t="str">
            <v>DIRECTOR TECNICO</v>
          </cell>
          <cell r="I1292" t="str">
            <v>SECRETARÍA DE PLANEACIÓN</v>
          </cell>
        </row>
        <row r="1293">
          <cell r="A1293">
            <v>19354163</v>
          </cell>
          <cell r="B1293" t="str">
            <v>EDILBERTO</v>
          </cell>
          <cell r="C1293" t="str">
            <v>SAAVEDRA</v>
          </cell>
          <cell r="D1293" t="str">
            <v>edilberto.saavedra@cundinamarca.gov.co</v>
          </cell>
          <cell r="G1293" t="str">
            <v>N/A</v>
          </cell>
          <cell r="H1293" t="str">
            <v>PROFESIONAL UNIVERSITARIO</v>
          </cell>
          <cell r="I1293" t="str">
            <v>SECRETARÍA DE TRANSPORTE Y MOVILIDAD</v>
          </cell>
        </row>
        <row r="1294">
          <cell r="A1294">
            <v>79463784</v>
          </cell>
          <cell r="B1294" t="str">
            <v>ANGEL MARIA</v>
          </cell>
          <cell r="C1294" t="str">
            <v>SAAVEDRA CALIXTO</v>
          </cell>
          <cell r="D1294" t="str">
            <v>angel.saavedra@cundinamarca.gov.co</v>
          </cell>
          <cell r="G1294" t="str">
            <v>N/A</v>
          </cell>
          <cell r="H1294" t="str">
            <v>AUXILIAR ADMINISTRATIVO</v>
          </cell>
          <cell r="I1294" t="str">
            <v>SECRETARÍA DE SALUD</v>
          </cell>
        </row>
        <row r="1295">
          <cell r="A1295">
            <v>52239698</v>
          </cell>
          <cell r="B1295" t="str">
            <v>BLEIDY ISMIR</v>
          </cell>
          <cell r="C1295" t="str">
            <v>SAAVEDRA SAENZ</v>
          </cell>
          <cell r="D1295" t="str">
            <v>bleidy.saavedra@cundinamarca.gov.co</v>
          </cell>
          <cell r="G1295" t="str">
            <v>N/A</v>
          </cell>
          <cell r="H1295" t="str">
            <v>AUXILIAR ADMINISTRATIVO</v>
          </cell>
          <cell r="I1295" t="str">
            <v>SECRETARÍA DE EDUCACIÓN</v>
          </cell>
        </row>
        <row r="1296">
          <cell r="A1296">
            <v>1071628833</v>
          </cell>
          <cell r="B1296" t="str">
            <v>ERIKA ELIZABETH</v>
          </cell>
          <cell r="C1296" t="str">
            <v>SABOGAL CASTRO</v>
          </cell>
          <cell r="D1296" t="str">
            <v>erika.sabogal@cundinamarca.gov.co</v>
          </cell>
          <cell r="G1296" t="str">
            <v>N/A</v>
          </cell>
          <cell r="H1296" t="str">
            <v>SECRETARIO DE DESPACHO</v>
          </cell>
          <cell r="I1296" t="str">
            <v>SECRETARÍA DE AGRICULTURA Y DESARROLLO RURAL</v>
          </cell>
        </row>
        <row r="1297">
          <cell r="A1297">
            <v>20533465</v>
          </cell>
          <cell r="B1297" t="str">
            <v>MAYRA FERNANDA</v>
          </cell>
          <cell r="C1297" t="str">
            <v>SABOGAL CASTRO</v>
          </cell>
          <cell r="D1297" t="str">
            <v>mayra.sabogal@cundinamarca.gov.co</v>
          </cell>
          <cell r="G1297" t="str">
            <v>N/A</v>
          </cell>
          <cell r="H1297" t="str">
            <v>ASESOR</v>
          </cell>
          <cell r="I1297" t="str">
            <v>SECRETARÍA DE PLANEACIÓN</v>
          </cell>
        </row>
        <row r="1298">
          <cell r="A1298">
            <v>1032440189</v>
          </cell>
          <cell r="B1298" t="str">
            <v>VIVIANA CAROLINA</v>
          </cell>
          <cell r="C1298" t="str">
            <v>SABOGAL RODRIGUEZ</v>
          </cell>
          <cell r="D1298" t="str">
            <v>viviana.sabogal@cundinamarca.gov.co</v>
          </cell>
          <cell r="G1298" t="str">
            <v>N/A</v>
          </cell>
          <cell r="H1298" t="str">
            <v>TECNICO OPERATIVO</v>
          </cell>
          <cell r="I1298" t="str">
            <v>SECRETARÍA DE SALUD</v>
          </cell>
        </row>
        <row r="1299">
          <cell r="A1299">
            <v>79643600</v>
          </cell>
          <cell r="B1299" t="str">
            <v>RICARDO</v>
          </cell>
          <cell r="C1299" t="str">
            <v>SAENZ</v>
          </cell>
          <cell r="D1299" t="str">
            <v>ricardo.saenz@cundinamarca.gov.co</v>
          </cell>
          <cell r="G1299" t="str">
            <v>N/A</v>
          </cell>
          <cell r="H1299" t="str">
            <v>PROFESIONAL UNIVERSITARIO</v>
          </cell>
          <cell r="I1299" t="str">
            <v>SECRETARÍA DE HACIENDA</v>
          </cell>
        </row>
        <row r="1300">
          <cell r="A1300">
            <v>40028381</v>
          </cell>
          <cell r="B1300" t="str">
            <v>CLAUDIA CONSUELO</v>
          </cell>
          <cell r="C1300" t="str">
            <v>SAENZ ROBLES</v>
          </cell>
          <cell r="D1300" t="str">
            <v>claudia.saenz@cundinamarca.gov.co</v>
          </cell>
          <cell r="G1300" t="str">
            <v>N/A</v>
          </cell>
          <cell r="H1300" t="str">
            <v>ASESOR</v>
          </cell>
          <cell r="I1300" t="str">
            <v>SECRETARÍA DE TECNOLOGÍAS DE LA INFORMACIÓN Y LAS COMUNICACIONES</v>
          </cell>
        </row>
        <row r="1301">
          <cell r="A1301">
            <v>11206736</v>
          </cell>
          <cell r="B1301" t="str">
            <v>SALOMON</v>
          </cell>
          <cell r="C1301" t="str">
            <v>SAID ARIAS</v>
          </cell>
          <cell r="D1301" t="str">
            <v>salomon.arias@cundinamarca.gov.co</v>
          </cell>
          <cell r="G1301" t="str">
            <v>N/A</v>
          </cell>
          <cell r="H1301" t="str">
            <v>DIRECTOR OPERATIVO</v>
          </cell>
          <cell r="I1301" t="str">
            <v>SECRETARÍA DE HACIENDA</v>
          </cell>
        </row>
        <row r="1302">
          <cell r="A1302">
            <v>39782348</v>
          </cell>
          <cell r="B1302" t="str">
            <v>LUZ ANGELA</v>
          </cell>
          <cell r="C1302" t="str">
            <v>SALAMANCA PARRAGA</v>
          </cell>
          <cell r="D1302" t="str">
            <v>luz.salamanca@cundinamarca.gov.co</v>
          </cell>
          <cell r="G1302" t="str">
            <v>N/A</v>
          </cell>
          <cell r="H1302" t="str">
            <v>TECNICO OPERATIVO</v>
          </cell>
          <cell r="I1302" t="str">
            <v>SECRETARÍA GENERAL</v>
          </cell>
        </row>
        <row r="1303">
          <cell r="A1303">
            <v>1015996412</v>
          </cell>
          <cell r="B1303" t="str">
            <v>CINDY</v>
          </cell>
          <cell r="C1303" t="str">
            <v>SALAMANCA RODRIGUEZ</v>
          </cell>
          <cell r="D1303" t="str">
            <v>cindy.salamanca@cundinamarca.gov.co</v>
          </cell>
          <cell r="G1303" t="str">
            <v>N/A</v>
          </cell>
          <cell r="H1303" t="str">
            <v>PROFESIONAL UNIVERSITARIO</v>
          </cell>
          <cell r="I1303" t="str">
            <v>SECRETARÍA DE EDUCACIÓN</v>
          </cell>
        </row>
        <row r="1304">
          <cell r="A1304">
            <v>32665146</v>
          </cell>
          <cell r="B1304" t="str">
            <v>LUISA ISABEL</v>
          </cell>
          <cell r="C1304" t="str">
            <v>SALAS CANTILLO</v>
          </cell>
          <cell r="D1304" t="str">
            <v>luisa.salas@cundinamarca.gov.co</v>
          </cell>
          <cell r="G1304" t="str">
            <v>N/A</v>
          </cell>
          <cell r="H1304" t="str">
            <v>PROFESIONAL ESPECIALIZADO</v>
          </cell>
          <cell r="I1304" t="str">
            <v>SECRETARÍA DE LA FUNCIÓN PÚBLICA</v>
          </cell>
        </row>
        <row r="1305">
          <cell r="A1305">
            <v>80052605</v>
          </cell>
          <cell r="B1305" t="str">
            <v>DUBER ALEJANDRO</v>
          </cell>
          <cell r="C1305" t="str">
            <v>SALAZAR PERDOMO</v>
          </cell>
          <cell r="D1305" t="str">
            <v>duber.salazar@cundinamarca.gov.co</v>
          </cell>
          <cell r="G1305" t="str">
            <v>N/A</v>
          </cell>
          <cell r="H1305" t="str">
            <v>AUXILIAR ADMINISTRATIVO</v>
          </cell>
          <cell r="I1305" t="str">
            <v>SECRETARÍA GENERAL</v>
          </cell>
        </row>
        <row r="1306">
          <cell r="A1306">
            <v>79593078</v>
          </cell>
          <cell r="B1306" t="str">
            <v>FRANCISCO JAVIER</v>
          </cell>
          <cell r="C1306" t="str">
            <v>SALCEDO CAYCEDO</v>
          </cell>
          <cell r="D1306" t="str">
            <v>francisco.salcedo@cundinamarca.gov.co</v>
          </cell>
          <cell r="G1306" t="str">
            <v>N/A</v>
          </cell>
          <cell r="H1306" t="str">
            <v>ASESOR</v>
          </cell>
          <cell r="I1306" t="str">
            <v>DESPACHO DEL GOBERNADOR</v>
          </cell>
        </row>
        <row r="1307">
          <cell r="A1307">
            <v>52024097</v>
          </cell>
          <cell r="B1307" t="str">
            <v>CLAUDIA MARCELA</v>
          </cell>
          <cell r="C1307" t="str">
            <v>SALCEDO ORTIZ</v>
          </cell>
          <cell r="D1307" t="str">
            <v>claudiamarcela.salcedo@cundinamarca.gov.co</v>
          </cell>
          <cell r="G1307" t="str">
            <v>N/A</v>
          </cell>
          <cell r="H1307" t="str">
            <v>ASESOR</v>
          </cell>
          <cell r="I1307" t="str">
            <v>SECRETARÍA DE DESARROLLO E INCLUSIÓN SOCIAL</v>
          </cell>
        </row>
        <row r="1308">
          <cell r="A1308">
            <v>39671641</v>
          </cell>
          <cell r="B1308" t="str">
            <v>CLAUDIA PATRICIA</v>
          </cell>
          <cell r="C1308" t="str">
            <v>SALCEDO PEÑALOSA</v>
          </cell>
          <cell r="D1308" t="str">
            <v>cpsalcedo@cundinamarca.gov.co</v>
          </cell>
          <cell r="G1308" t="str">
            <v>N/A</v>
          </cell>
          <cell r="H1308" t="str">
            <v>AUXILIAR ADMINISTRATIVO</v>
          </cell>
          <cell r="I1308" t="str">
            <v>SECRETARÍA DE HACIENDA</v>
          </cell>
        </row>
        <row r="1309">
          <cell r="A1309">
            <v>20729435</v>
          </cell>
          <cell r="B1309" t="str">
            <v>CLARA NELCY</v>
          </cell>
          <cell r="C1309" t="str">
            <v>SALCEDO REINA</v>
          </cell>
          <cell r="D1309" t="str">
            <v>claranelcy.salcedo@cundinamarca.gov.co</v>
          </cell>
          <cell r="G1309" t="str">
            <v>N/A</v>
          </cell>
          <cell r="H1309" t="str">
            <v>PROFESIONAL UNIVERSITARIO</v>
          </cell>
          <cell r="I1309" t="str">
            <v>SECRETARÍA DE DESARROLLO E INCLUSIÓN SOCIAL</v>
          </cell>
        </row>
        <row r="1310">
          <cell r="A1310">
            <v>11410289</v>
          </cell>
          <cell r="B1310" t="str">
            <v>HECTOR JAIME</v>
          </cell>
          <cell r="C1310" t="str">
            <v>SALCEDO SUAREZ</v>
          </cell>
          <cell r="D1310" t="str">
            <v>hector.salcedo@cundinamarca.gov.co</v>
          </cell>
          <cell r="G1310" t="str">
            <v>N/A</v>
          </cell>
          <cell r="H1310" t="str">
            <v>PROFESIONAL UNIVERSITARIO</v>
          </cell>
          <cell r="I1310" t="str">
            <v>DESPACHO DEL GOBERNADOR</v>
          </cell>
        </row>
        <row r="1311">
          <cell r="A1311">
            <v>1013610163</v>
          </cell>
          <cell r="B1311" t="str">
            <v>MONICA MARCELA</v>
          </cell>
          <cell r="C1311" t="str">
            <v>SALDAÑA GARCIA</v>
          </cell>
          <cell r="D1311" t="str">
            <v>monica.saldana@cundinamarca.gov.co</v>
          </cell>
          <cell r="G1311" t="str">
            <v>N/A</v>
          </cell>
          <cell r="H1311" t="str">
            <v>AUXILIAR ADMINISTRATIVO</v>
          </cell>
          <cell r="I1311" t="str">
            <v>SECRETARÍA DE TRANSPORTE Y MOVILIDAD</v>
          </cell>
        </row>
        <row r="1312">
          <cell r="A1312">
            <v>1015995110</v>
          </cell>
          <cell r="B1312" t="str">
            <v>EDUARD ADOLFO</v>
          </cell>
          <cell r="C1312" t="str">
            <v>SALGUERO MAHECHA</v>
          </cell>
          <cell r="D1312" t="str">
            <v>eduard.salguero@cundinamarca.gov.co</v>
          </cell>
          <cell r="G1312" t="str">
            <v>N/A</v>
          </cell>
          <cell r="H1312" t="str">
            <v>AUXILIAR ADMINISTRATIVO</v>
          </cell>
          <cell r="I1312" t="str">
            <v>SECRETARÍA DE EDUCACIÓN</v>
          </cell>
        </row>
        <row r="1313">
          <cell r="A1313">
            <v>11388313</v>
          </cell>
          <cell r="B1313" t="str">
            <v>MISAEL</v>
          </cell>
          <cell r="C1313" t="str">
            <v>SALINAS MORENO</v>
          </cell>
          <cell r="D1313" t="str">
            <v>misael.salinas@cundinamarca.gov.co</v>
          </cell>
          <cell r="G1313" t="str">
            <v>N/A</v>
          </cell>
          <cell r="H1313" t="str">
            <v>AUXILIAR ADMINISTRATIVO</v>
          </cell>
          <cell r="I1313" t="str">
            <v>SECRETARÍA DE EDUCACIÓN</v>
          </cell>
        </row>
        <row r="1314">
          <cell r="A1314">
            <v>20964838</v>
          </cell>
          <cell r="B1314" t="str">
            <v>SOL ANGEL</v>
          </cell>
          <cell r="C1314" t="str">
            <v>SALINAS TORRES</v>
          </cell>
          <cell r="D1314" t="str">
            <v>sol.salinas@cundinamarca.gov.co</v>
          </cell>
          <cell r="G1314" t="str">
            <v>N/A</v>
          </cell>
          <cell r="H1314" t="str">
            <v>GERENTE</v>
          </cell>
          <cell r="I1314" t="str">
            <v>SECRETARÍA DE LA MUJER Y EQUIDAD DE GÉNERO.</v>
          </cell>
        </row>
        <row r="1315">
          <cell r="A1315">
            <v>35533094</v>
          </cell>
          <cell r="B1315" t="str">
            <v>LUZ STELLA</v>
          </cell>
          <cell r="C1315" t="str">
            <v>SAMUDIO CASTIBLANCO</v>
          </cell>
          <cell r="D1315" t="str">
            <v>luz.samudio@cundinamarca.gov.co</v>
          </cell>
          <cell r="G1315" t="str">
            <v>N/A</v>
          </cell>
          <cell r="H1315" t="str">
            <v>PROFESIONAL UNIVERSITARIO</v>
          </cell>
          <cell r="I1315" t="str">
            <v>SECRETARÍA DE HACIENDA</v>
          </cell>
        </row>
        <row r="1316">
          <cell r="A1316">
            <v>52205767</v>
          </cell>
          <cell r="B1316" t="str">
            <v>SONIA MARLEN</v>
          </cell>
          <cell r="C1316" t="str">
            <v>SANABRIA APARICIO</v>
          </cell>
          <cell r="D1316" t="str">
            <v>soniamarlen.sanabria@cundinamarca.gov.co</v>
          </cell>
          <cell r="G1316" t="str">
            <v>N/A</v>
          </cell>
          <cell r="H1316" t="str">
            <v>PROFESIONAL UNIVERSITARIO</v>
          </cell>
          <cell r="I1316" t="str">
            <v>SECRETARÍA DE SALUD</v>
          </cell>
        </row>
        <row r="1317">
          <cell r="A1317">
            <v>20729222</v>
          </cell>
          <cell r="B1317" t="str">
            <v>NUBIA ESPERANZA</v>
          </cell>
          <cell r="C1317" t="str">
            <v>SANABRIA MELO</v>
          </cell>
          <cell r="D1317" t="str">
            <v>nubia.sanabria@cundinamarca.gov.co</v>
          </cell>
          <cell r="G1317" t="str">
            <v>N/A</v>
          </cell>
          <cell r="H1317" t="str">
            <v>ASESOR</v>
          </cell>
          <cell r="I1317" t="str">
            <v>SECRETARÍA DE EDUCACIÓN</v>
          </cell>
        </row>
        <row r="1318">
          <cell r="A1318">
            <v>40022322</v>
          </cell>
          <cell r="B1318" t="str">
            <v>OLGA YADIRA</v>
          </cell>
          <cell r="C1318" t="str">
            <v>SANABRIA NEIRA</v>
          </cell>
          <cell r="D1318" t="str">
            <v>olga.sanabria@cundinamarca.gov.co</v>
          </cell>
          <cell r="G1318" t="str">
            <v>N/A</v>
          </cell>
          <cell r="H1318" t="str">
            <v>PROFESIONAL UNIVERSITARIO</v>
          </cell>
          <cell r="I1318" t="str">
            <v>SECRETARÍA DEL AMBIENTE</v>
          </cell>
        </row>
        <row r="1319">
          <cell r="A1319">
            <v>1069433232</v>
          </cell>
          <cell r="B1319" t="str">
            <v>SONIA LILIANA</v>
          </cell>
          <cell r="C1319" t="str">
            <v>SANABRIA RAMOS</v>
          </cell>
          <cell r="D1319" t="str">
            <v>sonia.sanabria@cundinamarca.gov.co</v>
          </cell>
          <cell r="G1319" t="str">
            <v>N/A</v>
          </cell>
          <cell r="H1319" t="str">
            <v>TECNICO OPERATIVO</v>
          </cell>
          <cell r="I1319" t="str">
            <v>SECRETARÍA DE TRANSPORTE Y MOVILIDAD</v>
          </cell>
        </row>
        <row r="1320">
          <cell r="A1320">
            <v>52393799</v>
          </cell>
          <cell r="B1320" t="str">
            <v>DIANA LUCIA</v>
          </cell>
          <cell r="C1320" t="str">
            <v>SANCHEZ</v>
          </cell>
          <cell r="D1320" t="str">
            <v>diana.sanchez@cundinamarca.gov.co</v>
          </cell>
          <cell r="G1320" t="str">
            <v>N/A</v>
          </cell>
          <cell r="H1320" t="str">
            <v>PROFESIONAL UNIVERSITARIO</v>
          </cell>
          <cell r="I1320" t="str">
            <v>SECRETARÍA DE EDUCACIÓN</v>
          </cell>
        </row>
        <row r="1321">
          <cell r="A1321">
            <v>1069432437</v>
          </cell>
          <cell r="B1321" t="str">
            <v>DIANA PATRICIA</v>
          </cell>
          <cell r="C1321" t="str">
            <v>SANCHEZ BARON</v>
          </cell>
          <cell r="D1321" t="str">
            <v>dianapatricia.sanchez@cundinamarca.gov.co</v>
          </cell>
          <cell r="G1321" t="str">
            <v>N/A</v>
          </cell>
          <cell r="H1321" t="str">
            <v>AUXILIAR ADMINISTRATIVO</v>
          </cell>
          <cell r="I1321" t="str">
            <v>SECRETARÍA GENERAL</v>
          </cell>
        </row>
        <row r="1322">
          <cell r="A1322">
            <v>51890208</v>
          </cell>
          <cell r="B1322" t="str">
            <v>OLGA MARINA</v>
          </cell>
          <cell r="C1322" t="str">
            <v>SANCHEZ BELTRAN</v>
          </cell>
          <cell r="D1322" t="str">
            <v>olga.sanchez@cundinamarca.gov.co</v>
          </cell>
          <cell r="G1322" t="str">
            <v>N/A</v>
          </cell>
          <cell r="H1322" t="str">
            <v>TECNICO OPERATIVO</v>
          </cell>
          <cell r="I1322" t="str">
            <v>SECRETARÍA DE LA FUNCIÓN PÚBLICA</v>
          </cell>
        </row>
        <row r="1323">
          <cell r="A1323">
            <v>20370556</v>
          </cell>
          <cell r="B1323" t="str">
            <v>LUZ MARINA</v>
          </cell>
          <cell r="C1323" t="str">
            <v>SANCHEZ BOHORQUEZ</v>
          </cell>
          <cell r="D1323" t="str">
            <v>luzmarina.sanchez@cundinamarca.gov.co</v>
          </cell>
          <cell r="G1323" t="str">
            <v>N/A</v>
          </cell>
          <cell r="H1323" t="str">
            <v>PROFESIONAL UNIVERSITARIO</v>
          </cell>
          <cell r="I1323" t="str">
            <v>SECRETARÍA DE LA FUNCIÓN PÚBLICA</v>
          </cell>
        </row>
        <row r="1324">
          <cell r="A1324">
            <v>51562573</v>
          </cell>
          <cell r="B1324" t="str">
            <v>MARY LUZ</v>
          </cell>
          <cell r="C1324" t="str">
            <v>SANCHEZ CASALLAS</v>
          </cell>
          <cell r="D1324" t="str">
            <v>mary.sanchez@cundinamarca.gov.co</v>
          </cell>
          <cell r="G1324" t="str">
            <v>N/A</v>
          </cell>
          <cell r="H1324" t="str">
            <v>PROFESIONAL UNIVERSITARIO</v>
          </cell>
          <cell r="I1324" t="str">
            <v>SECRETARÍA DEL AMBIENTE</v>
          </cell>
        </row>
        <row r="1325">
          <cell r="A1325">
            <v>35324481</v>
          </cell>
          <cell r="B1325" t="str">
            <v>YOLANDA ESMERALDA</v>
          </cell>
          <cell r="C1325" t="str">
            <v>SANCHEZ CASTELLANOS</v>
          </cell>
          <cell r="D1325" t="str">
            <v>yolanda.sanchez@cundinamarca.gov.co</v>
          </cell>
          <cell r="G1325" t="str">
            <v>N/A</v>
          </cell>
          <cell r="H1325" t="str">
            <v>PROFESIONAL UNIVERSITARIO</v>
          </cell>
          <cell r="I1325" t="str">
            <v>SECRETARÍA DEL AMBIENTE</v>
          </cell>
        </row>
        <row r="1326">
          <cell r="A1326">
            <v>11305792</v>
          </cell>
          <cell r="B1326" t="str">
            <v>JORGE</v>
          </cell>
          <cell r="C1326" t="str">
            <v>SANCHEZ CASTILLO</v>
          </cell>
          <cell r="D1326" t="str">
            <v>jorge.sanchez@cundinamarca.gov.co</v>
          </cell>
          <cell r="G1326" t="str">
            <v>N/A</v>
          </cell>
          <cell r="H1326" t="str">
            <v>CONDUCTOR MECANICO</v>
          </cell>
          <cell r="I1326" t="str">
            <v>SECRETARÍA GENERAL</v>
          </cell>
        </row>
        <row r="1327">
          <cell r="A1327">
            <v>60356255</v>
          </cell>
          <cell r="B1327" t="str">
            <v>MIREYA</v>
          </cell>
          <cell r="C1327" t="str">
            <v>SANCHEZ DELGADO</v>
          </cell>
          <cell r="D1327" t="str">
            <v>mireya.sanchez@cundinamarca.gov.co</v>
          </cell>
          <cell r="G1327" t="str">
            <v>N/A</v>
          </cell>
          <cell r="H1327" t="str">
            <v>TECNICO OPERATIVO</v>
          </cell>
          <cell r="I1327" t="str">
            <v>SECRETARÍA DE LA FUNCIÓN PÚBLICA</v>
          </cell>
        </row>
        <row r="1328">
          <cell r="A1328">
            <v>11366688</v>
          </cell>
          <cell r="B1328" t="str">
            <v>ARLEY ARMANDO</v>
          </cell>
          <cell r="C1328" t="str">
            <v>SANCHEZ DIAZ</v>
          </cell>
          <cell r="D1328" t="str">
            <v>arley.sanchez@cundinamarca.gov.co</v>
          </cell>
          <cell r="G1328" t="str">
            <v>N/A</v>
          </cell>
          <cell r="H1328" t="str">
            <v>PROFESIONAL UNIVERSITARIO</v>
          </cell>
          <cell r="I1328" t="str">
            <v>SECRETARÍA DE HACIENDA</v>
          </cell>
        </row>
        <row r="1329">
          <cell r="A1329">
            <v>80761049</v>
          </cell>
          <cell r="B1329" t="str">
            <v>JAIRO ALFREDO</v>
          </cell>
          <cell r="C1329" t="str">
            <v>SANCHEZ DIAZ</v>
          </cell>
          <cell r="D1329" t="str">
            <v>jairo.sanchez@cundinamarca.gov.co</v>
          </cell>
          <cell r="G1329" t="str">
            <v>N/A</v>
          </cell>
          <cell r="H1329" t="str">
            <v>PROFESIONAL ESPECIALIZADO</v>
          </cell>
          <cell r="I1329" t="str">
            <v>DESPACHO DEL GOBERNADOR</v>
          </cell>
        </row>
        <row r="1330">
          <cell r="A1330">
            <v>52431944</v>
          </cell>
          <cell r="B1330" t="str">
            <v>MARIA INES</v>
          </cell>
          <cell r="C1330" t="str">
            <v>SANCHEZ GROSSO</v>
          </cell>
          <cell r="D1330" t="str">
            <v>mariaines.sanchez@cundinamarca.gov.co</v>
          </cell>
          <cell r="G1330" t="str">
            <v>N/A</v>
          </cell>
          <cell r="H1330" t="str">
            <v>PROFESIONAL UNIVERSITARIO</v>
          </cell>
          <cell r="I1330" t="str">
            <v>SECRETARÍA GENERAL</v>
          </cell>
        </row>
        <row r="1331">
          <cell r="A1331">
            <v>281705</v>
          </cell>
          <cell r="B1331" t="str">
            <v>ALVARO URIEL</v>
          </cell>
          <cell r="C1331" t="str">
            <v>SANCHEZ GUAYACAN</v>
          </cell>
          <cell r="D1331" t="str">
            <v>alvaro.sanchez@cundinamarca.gov.co</v>
          </cell>
          <cell r="G1331" t="str">
            <v>N/A</v>
          </cell>
          <cell r="H1331" t="str">
            <v>PROFESIONAL UNIVERSITARIO</v>
          </cell>
          <cell r="I1331" t="str">
            <v>SECRETARÍA DE PLANEACIÓN</v>
          </cell>
        </row>
        <row r="1332">
          <cell r="A1332">
            <v>79453431</v>
          </cell>
          <cell r="B1332" t="str">
            <v>NELSON DARIO</v>
          </cell>
          <cell r="C1332" t="str">
            <v>SANCHEZ GUERRA</v>
          </cell>
          <cell r="D1332" t="str">
            <v>nelson.sanchez@cundinamarca.gov.co</v>
          </cell>
          <cell r="G1332" t="str">
            <v>N/A</v>
          </cell>
          <cell r="H1332" t="str">
            <v>AUXILIAR ADMINISTRATIVO</v>
          </cell>
          <cell r="I1332" t="str">
            <v>DESPACHO DEL GOBERNADOR</v>
          </cell>
        </row>
        <row r="1333">
          <cell r="A1333">
            <v>80398120</v>
          </cell>
          <cell r="B1333" t="str">
            <v>CAMILO</v>
          </cell>
          <cell r="C1333" t="str">
            <v>SANCHEZ GUTIERREZ</v>
          </cell>
          <cell r="D1333" t="str">
            <v>csanchez@cundinamarca.gov.co</v>
          </cell>
          <cell r="G1333" t="str">
            <v>N/A</v>
          </cell>
          <cell r="H1333" t="str">
            <v>ASESOR</v>
          </cell>
          <cell r="I1333" t="str">
            <v>SECRETARÍA DE HACIENDA</v>
          </cell>
        </row>
        <row r="1334">
          <cell r="A1334">
            <v>1073154424</v>
          </cell>
          <cell r="B1334" t="str">
            <v>SANDRA MILENA</v>
          </cell>
          <cell r="C1334" t="str">
            <v>SANCHEZ GUZMAN</v>
          </cell>
          <cell r="D1334" t="str">
            <v>sandra.sanchezguzman@cundinamarca.gov.co</v>
          </cell>
          <cell r="G1334" t="str">
            <v>N/A</v>
          </cell>
          <cell r="H1334" t="str">
            <v>AUXILIAR ADMINISTRATIVO</v>
          </cell>
          <cell r="I1334" t="str">
            <v>SECRETARÍA DE MINAS, ENERGÍA Y GAS</v>
          </cell>
        </row>
        <row r="1335">
          <cell r="A1335">
            <v>21110664</v>
          </cell>
          <cell r="B1335" t="str">
            <v>MARIA VIVIANA</v>
          </cell>
          <cell r="C1335" t="str">
            <v>SANCHEZ MEDINA</v>
          </cell>
          <cell r="D1335" t="str">
            <v>maria.sanchez@cundinamarca.gov.co</v>
          </cell>
          <cell r="G1335" t="str">
            <v>N/A</v>
          </cell>
          <cell r="H1335" t="str">
            <v>JEFE DE OFICINA</v>
          </cell>
          <cell r="I1335" t="str">
            <v>SECRETARÍA DE TRANSPORTE Y MOVILIDAD</v>
          </cell>
        </row>
        <row r="1336">
          <cell r="A1336">
            <v>53166800</v>
          </cell>
          <cell r="B1336" t="str">
            <v>ERIKA YULIANA</v>
          </cell>
          <cell r="C1336" t="str">
            <v>SANCHEZ MOLANO</v>
          </cell>
          <cell r="D1336" t="str">
            <v>erika.sanchez@cundinamarca.gov.co</v>
          </cell>
          <cell r="G1336" t="str">
            <v>N/A</v>
          </cell>
          <cell r="H1336" t="str">
            <v>PROFESIONAL ESPECIALIZADO</v>
          </cell>
          <cell r="I1336" t="str">
            <v>SECRETARÍA DE SALUD</v>
          </cell>
        </row>
        <row r="1337">
          <cell r="A1337">
            <v>52536801</v>
          </cell>
          <cell r="B1337" t="str">
            <v>LUZ AIDA</v>
          </cell>
          <cell r="C1337" t="str">
            <v>SANCHEZ MORENO</v>
          </cell>
          <cell r="D1337" t="str">
            <v>luzaida.sanchez@cundinamarca.gov.co</v>
          </cell>
          <cell r="G1337" t="str">
            <v>N/A</v>
          </cell>
          <cell r="H1337" t="str">
            <v>TECNICO OPERATIVO</v>
          </cell>
          <cell r="I1337" t="str">
            <v>SECRETARÍA DE EDUCACIÓN</v>
          </cell>
        </row>
        <row r="1338">
          <cell r="A1338">
            <v>19474559</v>
          </cell>
          <cell r="B1338" t="str">
            <v>JOSE FERNANDO</v>
          </cell>
          <cell r="C1338" t="str">
            <v>SANCHEZ ORTIZ</v>
          </cell>
          <cell r="D1338" t="str">
            <v>jose.sanchez@cundinamarca.gov.co</v>
          </cell>
          <cell r="G1338" t="str">
            <v>N/A</v>
          </cell>
          <cell r="H1338" t="str">
            <v>PROFESIONAL ESPECIALIZADO</v>
          </cell>
          <cell r="I1338" t="str">
            <v>SECRETARÍA DE SALUD</v>
          </cell>
        </row>
        <row r="1339">
          <cell r="A1339">
            <v>51725103</v>
          </cell>
          <cell r="B1339" t="str">
            <v>LIGIA MARLEN</v>
          </cell>
          <cell r="C1339" t="str">
            <v>SANCHEZ OTALORA</v>
          </cell>
          <cell r="D1339" t="str">
            <v>ligia.sanchez@cundinamarca.gov.co</v>
          </cell>
          <cell r="G1339" t="str">
            <v>N/A</v>
          </cell>
          <cell r="H1339" t="str">
            <v>PROFESIONAL UNIVERSITARIO</v>
          </cell>
          <cell r="I1339" t="str">
            <v>SECRETARÍA JURÍDICA</v>
          </cell>
        </row>
        <row r="1340">
          <cell r="A1340">
            <v>11298771</v>
          </cell>
          <cell r="B1340" t="str">
            <v>BENICIO</v>
          </cell>
          <cell r="C1340" t="str">
            <v>SANCHEZ PEÑALOSA</v>
          </cell>
          <cell r="D1340" t="str">
            <v>benicio.sanchez@cundinamarca.gov.co</v>
          </cell>
          <cell r="G1340" t="str">
            <v>N/A</v>
          </cell>
          <cell r="H1340" t="str">
            <v>TECNICO OPERATIVO</v>
          </cell>
          <cell r="I1340" t="str">
            <v>SECRETARÍA DE SALUD</v>
          </cell>
        </row>
        <row r="1341">
          <cell r="A1341">
            <v>79755746</v>
          </cell>
          <cell r="B1341" t="str">
            <v>ALFONSO</v>
          </cell>
          <cell r="C1341" t="str">
            <v>SANCHEZ SILVA</v>
          </cell>
          <cell r="D1341" t="str">
            <v>alfonso.sanchez@cundinamarca.gov.co</v>
          </cell>
          <cell r="G1341" t="str">
            <v>N/A</v>
          </cell>
          <cell r="H1341" t="str">
            <v>JEFE DE OFICINA ASESORA</v>
          </cell>
          <cell r="I1341" t="str">
            <v>SECRETARÍA DE SALUD</v>
          </cell>
        </row>
        <row r="1342">
          <cell r="A1342">
            <v>11312698</v>
          </cell>
          <cell r="B1342" t="str">
            <v>MAURICIO FERNANDO</v>
          </cell>
          <cell r="C1342" t="str">
            <v>SANCHEZ TAFUR</v>
          </cell>
          <cell r="D1342" t="str">
            <v>mauriciofernando.sanchez@cundinamarca.gov.co</v>
          </cell>
          <cell r="G1342" t="str">
            <v>N/A</v>
          </cell>
          <cell r="H1342" t="str">
            <v>DIRECTOR OPERATIVO</v>
          </cell>
          <cell r="I1342" t="str">
            <v>SECRETARÍA DEL AMBIENTE</v>
          </cell>
        </row>
        <row r="1343">
          <cell r="A1343">
            <v>79691477</v>
          </cell>
          <cell r="B1343" t="str">
            <v>PABLO HERNAN</v>
          </cell>
          <cell r="C1343" t="str">
            <v>SANCHEZ TORRES</v>
          </cell>
          <cell r="D1343" t="str">
            <v>pablo.sanchez@cundinamarca.gov.co</v>
          </cell>
          <cell r="G1343" t="str">
            <v>N/A</v>
          </cell>
          <cell r="H1343" t="str">
            <v>DIRECTOR OPERATIVO</v>
          </cell>
          <cell r="I1343" t="str">
            <v>SECRETARÍA DE LA FUNCIÓN PÚBLICA</v>
          </cell>
        </row>
        <row r="1344">
          <cell r="A1344">
            <v>51634685</v>
          </cell>
          <cell r="B1344" t="str">
            <v>MARIA ELSY</v>
          </cell>
          <cell r="C1344" t="str">
            <v>SANDOVAL FORERO</v>
          </cell>
          <cell r="D1344" t="str">
            <v>mesandoval@cundinamarca.gov.co</v>
          </cell>
          <cell r="G1344" t="str">
            <v>N/A</v>
          </cell>
          <cell r="H1344" t="str">
            <v>TECNICO OPERATIVO</v>
          </cell>
          <cell r="I1344" t="str">
            <v>SECRETARÍA DE HACIENDA</v>
          </cell>
        </row>
        <row r="1345">
          <cell r="A1345">
            <v>1018440923</v>
          </cell>
          <cell r="B1345" t="str">
            <v>JERCE AURORA</v>
          </cell>
          <cell r="C1345" t="str">
            <v>SANDOVAL MACIAS</v>
          </cell>
          <cell r="D1345" t="str">
            <v>jerceaurora.sandoval@cundinamarca.gov.co</v>
          </cell>
          <cell r="G1345" t="str">
            <v>N/A</v>
          </cell>
          <cell r="H1345" t="str">
            <v>SECRETARIO EJECUTIVO</v>
          </cell>
          <cell r="I1345" t="str">
            <v>SECRETARÍA JURÍDICA</v>
          </cell>
        </row>
        <row r="1346">
          <cell r="A1346">
            <v>52662787</v>
          </cell>
          <cell r="B1346" t="str">
            <v>YUDY</v>
          </cell>
          <cell r="C1346" t="str">
            <v>SANDOVAL NIÑO</v>
          </cell>
          <cell r="D1346" t="str">
            <v>yudy.sandoval@cundinamarca.gov.co</v>
          </cell>
          <cell r="G1346" t="str">
            <v>N/A</v>
          </cell>
          <cell r="H1346" t="str">
            <v>AUXILIAR ADMINISTRATIVO</v>
          </cell>
          <cell r="I1346" t="str">
            <v>SECRETARÍA DE HACIENDA</v>
          </cell>
        </row>
        <row r="1347">
          <cell r="A1347">
            <v>80035393</v>
          </cell>
          <cell r="B1347" t="str">
            <v>DAVID</v>
          </cell>
          <cell r="C1347" t="str">
            <v>SANDOVAL RODRIGUEZ</v>
          </cell>
          <cell r="D1347" t="str">
            <v>david.sandoval@cundinamarca.gov.co</v>
          </cell>
          <cell r="G1347" t="str">
            <v>N/A</v>
          </cell>
          <cell r="H1347" t="str">
            <v>TECNICO OPERATIVO</v>
          </cell>
          <cell r="I1347" t="str">
            <v>SECRETARÍA DE HACIENDA</v>
          </cell>
        </row>
        <row r="1348">
          <cell r="A1348">
            <v>52348808</v>
          </cell>
          <cell r="B1348" t="str">
            <v>MONICA MILENA</v>
          </cell>
          <cell r="C1348" t="str">
            <v>SANDOVAL TORRES</v>
          </cell>
          <cell r="D1348" t="str">
            <v>monica.sandoval@cundinamarca.gov.co</v>
          </cell>
          <cell r="G1348" t="str">
            <v>N/A</v>
          </cell>
          <cell r="H1348" t="str">
            <v>PROFESIONAL UNIVERSITARIO</v>
          </cell>
          <cell r="I1348" t="str">
            <v>SECRETARÍA DE SALUD</v>
          </cell>
        </row>
        <row r="1349">
          <cell r="A1349">
            <v>20420708</v>
          </cell>
          <cell r="B1349" t="str">
            <v>CARMEN SOFIA</v>
          </cell>
          <cell r="C1349" t="str">
            <v>SANTAFE ALVARADO</v>
          </cell>
          <cell r="D1349" t="str">
            <v>carmen.santafe@cundinamarca.gov.co</v>
          </cell>
          <cell r="G1349" t="str">
            <v>N/A</v>
          </cell>
          <cell r="H1349" t="str">
            <v>PROFESIONAL UNIVERSITARIO</v>
          </cell>
          <cell r="I1349" t="str">
            <v>SECRETARÍA DE TRANSPORTE Y MOVILIDAD</v>
          </cell>
        </row>
        <row r="1350">
          <cell r="A1350">
            <v>52055298</v>
          </cell>
          <cell r="B1350" t="str">
            <v>SANDRA LILIANA</v>
          </cell>
          <cell r="C1350" t="str">
            <v>SANTAMARIA FRANCO</v>
          </cell>
          <cell r="D1350" t="str">
            <v>sandra.santamaria@cundinamarca.gov.co</v>
          </cell>
          <cell r="G1350" t="str">
            <v>N/A</v>
          </cell>
          <cell r="H1350" t="str">
            <v>PROFESIONAL UNIVERSITARIO</v>
          </cell>
          <cell r="I1350" t="str">
            <v>SECRETARÍA DE EDUCACIÓN</v>
          </cell>
        </row>
        <row r="1351">
          <cell r="A1351">
            <v>80028806</v>
          </cell>
          <cell r="B1351" t="str">
            <v>DONNY</v>
          </cell>
          <cell r="C1351" t="str">
            <v>SANTANA RODRIGUEZ</v>
          </cell>
          <cell r="D1351" t="str">
            <v>donny.santana@cundinamarca.gov.co</v>
          </cell>
          <cell r="G1351" t="str">
            <v>N/A</v>
          </cell>
          <cell r="H1351" t="str">
            <v>ASESOR</v>
          </cell>
          <cell r="I1351" t="str">
            <v>SECRETARÍA GENERAL</v>
          </cell>
        </row>
        <row r="1352">
          <cell r="A1352">
            <v>11429463</v>
          </cell>
          <cell r="B1352" t="str">
            <v>CARLOS ALBERTO</v>
          </cell>
          <cell r="C1352" t="str">
            <v>SANTANA SOTO</v>
          </cell>
          <cell r="D1352" t="str">
            <v>carlos.santana@cundinamarca.gov.co</v>
          </cell>
          <cell r="G1352" t="str">
            <v>N/A</v>
          </cell>
          <cell r="H1352" t="str">
            <v>TECNICO OPERATIVO</v>
          </cell>
          <cell r="I1352" t="str">
            <v>SECRETARÍA DE HACIENDA</v>
          </cell>
        </row>
        <row r="1353">
          <cell r="A1353">
            <v>52267306</v>
          </cell>
          <cell r="B1353" t="str">
            <v>VEBXY ROCIO</v>
          </cell>
          <cell r="C1353" t="str">
            <v>SANTIAGO OLAYA</v>
          </cell>
          <cell r="D1353" t="str">
            <v>rsantiago@cundinamarca.gov.co</v>
          </cell>
          <cell r="G1353" t="str">
            <v>N/A</v>
          </cell>
          <cell r="H1353" t="str">
            <v>PROFESIONAL UNIVERSITARIO</v>
          </cell>
          <cell r="I1353" t="str">
            <v>SECRETARÍA DE EDUCACIÓN</v>
          </cell>
        </row>
        <row r="1354">
          <cell r="A1354">
            <v>21134665</v>
          </cell>
          <cell r="B1354" t="str">
            <v>GLORIA ESPERANZA</v>
          </cell>
          <cell r="C1354" t="str">
            <v>SARMIENTO BUSTOS</v>
          </cell>
          <cell r="D1354" t="str">
            <v>gloria.sarmiento@cundinamarca.gov.co</v>
          </cell>
          <cell r="G1354" t="str">
            <v>N/A</v>
          </cell>
          <cell r="H1354" t="str">
            <v>PROFESIONAL UNIVERSITARIO</v>
          </cell>
          <cell r="I1354" t="str">
            <v>SECRETARÍA DE HACIENDA</v>
          </cell>
        </row>
        <row r="1355">
          <cell r="A1355">
            <v>82390183</v>
          </cell>
          <cell r="B1355" t="str">
            <v>LEANDRO JAVIER</v>
          </cell>
          <cell r="C1355" t="str">
            <v>SARMIENTO PEDRAZA</v>
          </cell>
          <cell r="D1355" t="str">
            <v>leandro.sarmiento@cundinamarca.gov.co</v>
          </cell>
          <cell r="G1355" t="str">
            <v>N/A</v>
          </cell>
          <cell r="H1355" t="str">
            <v>ASESOR</v>
          </cell>
          <cell r="I1355" t="str">
            <v>SECRETARÍA DE LA FUNCIÓN PÚBLICA</v>
          </cell>
        </row>
        <row r="1356">
          <cell r="A1356">
            <v>79128257</v>
          </cell>
          <cell r="B1356" t="str">
            <v>HEBERT IVAN</v>
          </cell>
          <cell r="C1356" t="str">
            <v>SARRIA BARRAGAN</v>
          </cell>
          <cell r="D1356" t="str">
            <v>hebert.sarria@cundinamarca.gov.co</v>
          </cell>
          <cell r="G1356" t="str">
            <v>N/A</v>
          </cell>
          <cell r="H1356" t="str">
            <v>CONDUCTOR MECANICO</v>
          </cell>
          <cell r="I1356" t="str">
            <v>DESPACHO DEL GOBERNADOR</v>
          </cell>
        </row>
        <row r="1357">
          <cell r="A1357">
            <v>51933799</v>
          </cell>
          <cell r="B1357" t="str">
            <v>ELVIA EDITH</v>
          </cell>
          <cell r="C1357" t="str">
            <v>SEGURA RUBIO</v>
          </cell>
          <cell r="D1357" t="str">
            <v>elvia.segura@cundinamarca.gov.co</v>
          </cell>
          <cell r="G1357" t="str">
            <v>N/A</v>
          </cell>
          <cell r="H1357" t="str">
            <v>PROFESIONAL ESPECIALIZADO</v>
          </cell>
          <cell r="I1357" t="str">
            <v>SECRETARÍA DE SALUD</v>
          </cell>
        </row>
        <row r="1358">
          <cell r="A1358">
            <v>52760316</v>
          </cell>
          <cell r="B1358" t="str">
            <v>OLGA CECILIA</v>
          </cell>
          <cell r="C1358" t="str">
            <v>SEPULVEDA SANDOVAL</v>
          </cell>
          <cell r="D1358" t="str">
            <v>olga.sepulveda@cundinamarca.gov.co</v>
          </cell>
          <cell r="G1358" t="str">
            <v>N/A</v>
          </cell>
          <cell r="H1358" t="str">
            <v>PROFESIONAL UNIVERSITARIO</v>
          </cell>
          <cell r="I1358" t="str">
            <v>SECRETARÍA DE SALUD</v>
          </cell>
        </row>
        <row r="1359">
          <cell r="A1359">
            <v>39581757</v>
          </cell>
          <cell r="B1359" t="str">
            <v>CAROLINA</v>
          </cell>
          <cell r="C1359" t="str">
            <v>SERRANO BERNATE</v>
          </cell>
          <cell r="D1359" t="str">
            <v>carolina.serrano@cundinamarca.gov.co</v>
          </cell>
          <cell r="G1359" t="str">
            <v>N/A</v>
          </cell>
          <cell r="H1359" t="str">
            <v>PROFESIONAL UNIVERSITARIO</v>
          </cell>
          <cell r="I1359" t="str">
            <v>SECRETARÍA DE TECNOLOGÍAS DE LA INFORMACIÓN Y LAS COMUNICACIONES</v>
          </cell>
        </row>
        <row r="1360">
          <cell r="A1360">
            <v>11321751</v>
          </cell>
          <cell r="B1360" t="str">
            <v>MIGUEL FERNANDO</v>
          </cell>
          <cell r="C1360" t="str">
            <v>SERRANO ESCOBAR</v>
          </cell>
          <cell r="D1360" t="str">
            <v>miguel.serrano@cundinamarca.gov.co</v>
          </cell>
          <cell r="G1360" t="str">
            <v>N/A</v>
          </cell>
          <cell r="H1360" t="str">
            <v>PROFESIONAL UNIVERSITARIO</v>
          </cell>
          <cell r="I1360" t="str">
            <v>SECRETARÍA DE EDUCACIÓN</v>
          </cell>
        </row>
        <row r="1361">
          <cell r="A1361">
            <v>11299830</v>
          </cell>
          <cell r="B1361" t="str">
            <v>JAIME</v>
          </cell>
          <cell r="C1361" t="str">
            <v>SERRANO GOMEZ</v>
          </cell>
          <cell r="D1361" t="str">
            <v>jaime.serrano@cundinamarca.gov.co</v>
          </cell>
          <cell r="G1361" t="str">
            <v>N/A</v>
          </cell>
          <cell r="H1361" t="str">
            <v>TECNICO OPERATIVO</v>
          </cell>
          <cell r="I1361" t="str">
            <v>SECRETARÍA GENERAL</v>
          </cell>
        </row>
        <row r="1362">
          <cell r="A1362">
            <v>39568070</v>
          </cell>
          <cell r="B1362" t="str">
            <v>HELIODORA</v>
          </cell>
          <cell r="C1362" t="str">
            <v>SERRANO MONROY</v>
          </cell>
          <cell r="D1362" t="str">
            <v>heliodora.serrano@cundinamarca.gov.co</v>
          </cell>
          <cell r="G1362" t="str">
            <v>N/A</v>
          </cell>
          <cell r="H1362" t="str">
            <v>PROFESIONAL UNIVERSITARIO</v>
          </cell>
          <cell r="I1362" t="str">
            <v>SECRETARÍA JURÍDICA</v>
          </cell>
        </row>
        <row r="1363">
          <cell r="A1363">
            <v>79001215</v>
          </cell>
          <cell r="B1363" t="str">
            <v>JUAN GUILLERMO</v>
          </cell>
          <cell r="C1363" t="str">
            <v>SERRANO MUÑOZ</v>
          </cell>
          <cell r="D1363" t="str">
            <v>juan.serrano@cundinamarca.gov.co</v>
          </cell>
          <cell r="G1363" t="str">
            <v>N/A</v>
          </cell>
          <cell r="H1363" t="str">
            <v>PROFESIONAL UNIVERSITARIO</v>
          </cell>
          <cell r="I1363" t="str">
            <v>SECRETARÍA DE SALUD</v>
          </cell>
        </row>
        <row r="1364">
          <cell r="A1364">
            <v>79450364</v>
          </cell>
          <cell r="B1364" t="str">
            <v>JOSE HERNANDO</v>
          </cell>
          <cell r="C1364" t="str">
            <v>SERRANO SERRANO</v>
          </cell>
          <cell r="D1364" t="str">
            <v>jose.serrano@cundinamarca.gov.co</v>
          </cell>
          <cell r="G1364" t="str">
            <v>N/A</v>
          </cell>
          <cell r="H1364" t="str">
            <v>TECNICO OPERATIVO</v>
          </cell>
          <cell r="I1364" t="str">
            <v>SECRETARÍA DE PLANEACIÓN</v>
          </cell>
        </row>
        <row r="1365">
          <cell r="A1365">
            <v>1026251731</v>
          </cell>
          <cell r="B1365" t="str">
            <v>ADRIANA CAROLINA</v>
          </cell>
          <cell r="C1365" t="str">
            <v>SERRANO TRUJILLO</v>
          </cell>
          <cell r="D1365" t="str">
            <v>adriana.serrano@cundinamarca.gov.co</v>
          </cell>
          <cell r="G1365" t="str">
            <v>N/A</v>
          </cell>
          <cell r="H1365" t="str">
            <v>ASESOR</v>
          </cell>
          <cell r="I1365" t="str">
            <v>DESPACHO DEL GOBERNADOR</v>
          </cell>
        </row>
        <row r="1366">
          <cell r="A1366">
            <v>13804555</v>
          </cell>
          <cell r="B1366" t="str">
            <v>LUIS EDUARDO</v>
          </cell>
          <cell r="C1366" t="str">
            <v>SERRANO VASQUEZ</v>
          </cell>
          <cell r="D1366" t="str">
            <v>luis.serrano@cundinamarca.gov.co</v>
          </cell>
          <cell r="G1366" t="str">
            <v>N/A</v>
          </cell>
          <cell r="H1366" t="str">
            <v>PROFESIONAL UNIVERSITARIO</v>
          </cell>
          <cell r="I1366" t="str">
            <v>SECRETARÍA DE HÁBITAT Y VIVIENDA</v>
          </cell>
        </row>
        <row r="1367">
          <cell r="A1367">
            <v>20715455</v>
          </cell>
          <cell r="B1367" t="str">
            <v>NANCY RUBIELA</v>
          </cell>
          <cell r="C1367" t="str">
            <v>SERRATO ALDANA</v>
          </cell>
          <cell r="D1367" t="str">
            <v>nancy.serrato@cundinamarca.gov.co</v>
          </cell>
          <cell r="G1367" t="str">
            <v>N/A</v>
          </cell>
          <cell r="H1367" t="str">
            <v>TECNICO OPERATIVO</v>
          </cell>
          <cell r="I1367" t="str">
            <v>SECRETARÍA DE EDUCACIÓN</v>
          </cell>
        </row>
        <row r="1368">
          <cell r="A1368">
            <v>3085561</v>
          </cell>
          <cell r="B1368" t="str">
            <v>LUIS ORLANDO</v>
          </cell>
          <cell r="C1368" t="str">
            <v>SERRATO AMAYA</v>
          </cell>
          <cell r="D1368" t="str">
            <v>luis.serrato@cundinamarca.gov.co</v>
          </cell>
          <cell r="G1368" t="str">
            <v>N/A</v>
          </cell>
          <cell r="H1368" t="str">
            <v>PROFESIONAL ESPECIALIZADO</v>
          </cell>
          <cell r="I1368" t="str">
            <v>SECRETARÍA DE AGRICULTURA Y DESARROLLO RURAL</v>
          </cell>
        </row>
        <row r="1369">
          <cell r="A1369">
            <v>11434027</v>
          </cell>
          <cell r="B1369" t="str">
            <v>JAIME ALBERTO</v>
          </cell>
          <cell r="C1369" t="str">
            <v>SERRATO FORERO</v>
          </cell>
          <cell r="D1369" t="str">
            <v>jaime.serrato@cundinamarca.gov.co</v>
          </cell>
          <cell r="G1369" t="str">
            <v>N/A</v>
          </cell>
          <cell r="H1369" t="str">
            <v>AUXILIAR ADMINISTRATIVO</v>
          </cell>
          <cell r="I1369" t="str">
            <v>SECRETARÍA DE TRANSPORTE Y MOVILIDAD</v>
          </cell>
        </row>
        <row r="1370">
          <cell r="A1370">
            <v>79546352</v>
          </cell>
          <cell r="B1370" t="str">
            <v>MARLON</v>
          </cell>
          <cell r="C1370" t="str">
            <v>SIERRA BAQUERO</v>
          </cell>
          <cell r="D1370" t="str">
            <v>marlon.sierra@cundinamarca.gov.co</v>
          </cell>
          <cell r="G1370" t="str">
            <v>N/A</v>
          </cell>
          <cell r="H1370" t="str">
            <v>PROFESIONAL ESPECIALIZADO</v>
          </cell>
          <cell r="I1370" t="str">
            <v>SECRETARÍA DE TECNOLOGÍAS DE LA INFORMACIÓN Y LAS COMUNICACIONES</v>
          </cell>
        </row>
        <row r="1371">
          <cell r="A1371">
            <v>79321187</v>
          </cell>
          <cell r="B1371" t="str">
            <v>ONOFRE</v>
          </cell>
          <cell r="C1371" t="str">
            <v>SIERRA GOMEZ</v>
          </cell>
          <cell r="D1371" t="str">
            <v>onofre.sierra@cundinamarca.gov.co</v>
          </cell>
          <cell r="G1371" t="str">
            <v>N/A</v>
          </cell>
          <cell r="H1371" t="str">
            <v>PROFESIONAL ESPECIALIZADO</v>
          </cell>
          <cell r="I1371" t="str">
            <v>SECRETARÍA DE AGRICULTURA Y DESARROLLO RURAL</v>
          </cell>
        </row>
        <row r="1372">
          <cell r="A1372">
            <v>35424408</v>
          </cell>
          <cell r="B1372" t="str">
            <v>YHOANA MYLENA</v>
          </cell>
          <cell r="C1372" t="str">
            <v>SIERRA MONTES</v>
          </cell>
          <cell r="D1372" t="str">
            <v>yhoana.sierra@cundinamarca.gov.co</v>
          </cell>
          <cell r="G1372" t="str">
            <v>N/A</v>
          </cell>
          <cell r="H1372" t="str">
            <v>TECNICO OPERATIVO</v>
          </cell>
          <cell r="I1372" t="str">
            <v>SECRETARÍA DE TECNOLOGÍAS DE LA INFORMACIÓN Y LAS COMUNICACIONES</v>
          </cell>
        </row>
        <row r="1373">
          <cell r="A1373">
            <v>79751334</v>
          </cell>
          <cell r="B1373" t="str">
            <v>LUIS FERNANDO</v>
          </cell>
          <cell r="C1373" t="str">
            <v>SIERRA MOYA</v>
          </cell>
          <cell r="D1373" t="str">
            <v>luis.sierra@cundinamarca.gov.co</v>
          </cell>
          <cell r="G1373" t="str">
            <v>N/A</v>
          </cell>
          <cell r="H1373" t="str">
            <v>DIRECTOR OPERATIVO</v>
          </cell>
          <cell r="I1373" t="str">
            <v>SECRETARÍA GENERAL</v>
          </cell>
        </row>
        <row r="1374">
          <cell r="A1374">
            <v>52082982</v>
          </cell>
          <cell r="B1374" t="str">
            <v>SANDRA PATRICIA</v>
          </cell>
          <cell r="C1374" t="str">
            <v>SIERRA RIOS</v>
          </cell>
          <cell r="D1374" t="str">
            <v>sandra.sierra@cundinamarca.gov.co</v>
          </cell>
          <cell r="G1374" t="str">
            <v>N/A</v>
          </cell>
          <cell r="H1374" t="str">
            <v>PROFESIONAL ESPECIALIZADO</v>
          </cell>
          <cell r="I1374" t="str">
            <v>SECRETARÍA DE SALUD</v>
          </cell>
        </row>
        <row r="1375">
          <cell r="A1375">
            <v>3006133</v>
          </cell>
          <cell r="B1375" t="str">
            <v>NEFTALI</v>
          </cell>
          <cell r="C1375" t="str">
            <v>SILVA BUSTOS</v>
          </cell>
          <cell r="D1375" t="str">
            <v>neftali.silva@cundinamarca.gov.co</v>
          </cell>
          <cell r="G1375" t="str">
            <v>N/A</v>
          </cell>
          <cell r="H1375" t="str">
            <v>DIRECTOR OPERATIVO</v>
          </cell>
          <cell r="I1375" t="str">
            <v>SECRETARÍA DE GOBIERNO</v>
          </cell>
        </row>
        <row r="1376">
          <cell r="A1376">
            <v>79793592</v>
          </cell>
          <cell r="B1376" t="str">
            <v>FREDDY HERNAN</v>
          </cell>
          <cell r="C1376" t="str">
            <v>SILVA GOMEZ</v>
          </cell>
          <cell r="D1376" t="str">
            <v>fhsilva@cundinamarca.gov.co</v>
          </cell>
          <cell r="G1376" t="str">
            <v>N/A</v>
          </cell>
          <cell r="H1376" t="str">
            <v>AUXILIAR ADMINISTRATIVO</v>
          </cell>
          <cell r="I1376" t="str">
            <v>SECRETARÍA DE EDUCACIÓN</v>
          </cell>
        </row>
        <row r="1377">
          <cell r="A1377">
            <v>1016025773</v>
          </cell>
          <cell r="B1377" t="str">
            <v>YURY JOHANA</v>
          </cell>
          <cell r="C1377" t="str">
            <v>SILVA LOPEZ</v>
          </cell>
          <cell r="D1377" t="str">
            <v>yury.silva@cundinamarca.gov.co</v>
          </cell>
          <cell r="G1377" t="str">
            <v>N/A</v>
          </cell>
          <cell r="H1377" t="str">
            <v>PROFESIONAL UNIVERSITARIO</v>
          </cell>
          <cell r="I1377" t="str">
            <v>SECRETARÍA DE SALUD</v>
          </cell>
        </row>
        <row r="1378">
          <cell r="A1378">
            <v>1069432814</v>
          </cell>
          <cell r="B1378" t="str">
            <v>NOHORA ROCIO</v>
          </cell>
          <cell r="C1378" t="str">
            <v>SILVA MARTINEZ</v>
          </cell>
          <cell r="D1378" t="str">
            <v>nohora.silva@cundinamarca.gov.co</v>
          </cell>
          <cell r="G1378" t="str">
            <v>N/A</v>
          </cell>
          <cell r="H1378" t="str">
            <v>ASESOR</v>
          </cell>
          <cell r="I1378" t="str">
            <v>DESPACHO DEL GOBERNADOR</v>
          </cell>
        </row>
        <row r="1379">
          <cell r="A1379">
            <v>35394388</v>
          </cell>
          <cell r="B1379" t="str">
            <v>ZULY YURANI</v>
          </cell>
          <cell r="C1379" t="str">
            <v>SILVA RODRIGUEZ</v>
          </cell>
          <cell r="D1379" t="str">
            <v>zuly.silva@cundinamarca.gov.co</v>
          </cell>
          <cell r="G1379" t="str">
            <v>N/A</v>
          </cell>
          <cell r="H1379" t="str">
            <v>AUXILIAR ADMINISTRATIVO</v>
          </cell>
          <cell r="I1379" t="str">
            <v>DESPACHO DEL GOBERNADOR</v>
          </cell>
        </row>
        <row r="1380">
          <cell r="A1380">
            <v>1023888279</v>
          </cell>
          <cell r="B1380" t="str">
            <v>MARIA YESENIA</v>
          </cell>
          <cell r="C1380" t="str">
            <v>SILVA SABOGAL</v>
          </cell>
          <cell r="D1380" t="str">
            <v>mysilva@cundinamarca.gov.co</v>
          </cell>
          <cell r="G1380" t="str">
            <v>N/A</v>
          </cell>
          <cell r="H1380" t="str">
            <v>AUXILIAR ADMINISTRATIVO</v>
          </cell>
          <cell r="I1380" t="str">
            <v>SECRETARÍA DE HACIENDA</v>
          </cell>
        </row>
        <row r="1381">
          <cell r="A1381">
            <v>79691398</v>
          </cell>
          <cell r="B1381" t="str">
            <v>ZAMIR HERNAN</v>
          </cell>
          <cell r="C1381" t="str">
            <v>SILVA ZABALA</v>
          </cell>
          <cell r="D1381" t="str">
            <v>zamir.silva@cundinamarca.gov.co</v>
          </cell>
          <cell r="G1381" t="str">
            <v>N/A</v>
          </cell>
          <cell r="H1381" t="str">
            <v>PROFESIONAL ESPECIALIZADO</v>
          </cell>
          <cell r="I1381" t="str">
            <v>SECRETARÍA JURÍDICA</v>
          </cell>
        </row>
        <row r="1382">
          <cell r="A1382">
            <v>52101525</v>
          </cell>
          <cell r="B1382" t="str">
            <v>MARTHA LUCIA</v>
          </cell>
          <cell r="C1382" t="str">
            <v>SILVERA MALAGON</v>
          </cell>
          <cell r="D1382" t="str">
            <v>martha.silvera@cundinamarca.gov.co</v>
          </cell>
          <cell r="G1382" t="str">
            <v>N/A</v>
          </cell>
          <cell r="H1382" t="str">
            <v>PROFESIONAL ESPECIALIZADO</v>
          </cell>
          <cell r="I1382" t="str">
            <v>SECRETARÍA DE SALUD</v>
          </cell>
        </row>
        <row r="1383">
          <cell r="A1383">
            <v>49729518</v>
          </cell>
          <cell r="B1383" t="str">
            <v>ROSA VIRGINIA</v>
          </cell>
          <cell r="C1383" t="str">
            <v>SOLANO CARRILLO</v>
          </cell>
          <cell r="D1383" t="str">
            <v>virgina.solano@cundinamarca.gov.co</v>
          </cell>
          <cell r="G1383" t="str">
            <v>N/A</v>
          </cell>
          <cell r="H1383" t="str">
            <v>PROFESIONAL UNIVERSITARIO</v>
          </cell>
          <cell r="I1383" t="str">
            <v>SECRETARÍA DE HACIENDA</v>
          </cell>
        </row>
        <row r="1384">
          <cell r="A1384">
            <v>23798426</v>
          </cell>
          <cell r="B1384" t="str">
            <v>BLANCA ALIETH</v>
          </cell>
          <cell r="C1384" t="str">
            <v>SOLIS CASTRO</v>
          </cell>
          <cell r="D1384" t="str">
            <v>alieth.solis@cundinamarca.gov.co</v>
          </cell>
          <cell r="G1384" t="str">
            <v>N/A</v>
          </cell>
          <cell r="H1384" t="str">
            <v>PROFESIONAL UNIVERSITARIO</v>
          </cell>
          <cell r="I1384" t="str">
            <v>SECRETARÍA DE PLANEACIÓN</v>
          </cell>
        </row>
        <row r="1385">
          <cell r="A1385">
            <v>11344958</v>
          </cell>
          <cell r="B1385" t="str">
            <v>HUGO</v>
          </cell>
          <cell r="C1385" t="str">
            <v>SOTELO SOTELO</v>
          </cell>
          <cell r="D1385" t="str">
            <v>hugo.sotelo@cundinamarca.gov.co</v>
          </cell>
          <cell r="G1385" t="str">
            <v>N/A</v>
          </cell>
          <cell r="H1385" t="str">
            <v>PROFESIONAL UNIVERSITARIO</v>
          </cell>
          <cell r="I1385" t="str">
            <v>SECRETARÍA DE EDUCACIÓN</v>
          </cell>
        </row>
        <row r="1386">
          <cell r="A1386">
            <v>11434015</v>
          </cell>
          <cell r="B1386" t="str">
            <v>JUAN MAURICIO</v>
          </cell>
          <cell r="C1386" t="str">
            <v>SOTO ANGARITA</v>
          </cell>
          <cell r="D1386" t="str">
            <v>juan.soto@cundinamarca.gov.co</v>
          </cell>
          <cell r="G1386" t="str">
            <v>N/A</v>
          </cell>
          <cell r="H1386" t="str">
            <v>PROFESIONAL UNIVERSITARIO</v>
          </cell>
          <cell r="I1386" t="str">
            <v>SECRETARÍA DE TRANSPORTE Y MOVILIDAD</v>
          </cell>
        </row>
        <row r="1387">
          <cell r="A1387">
            <v>52838605</v>
          </cell>
          <cell r="B1387" t="str">
            <v>CAROLINA</v>
          </cell>
          <cell r="C1387" t="str">
            <v>SOTO GUZMAN</v>
          </cell>
          <cell r="D1387" t="str">
            <v>carolina.soto@cundinamarca.gov.co</v>
          </cell>
          <cell r="G1387" t="str">
            <v>N/A</v>
          </cell>
          <cell r="H1387" t="str">
            <v>PROFESIONAL UNIVERSITARIO</v>
          </cell>
          <cell r="I1387" t="str">
            <v>SECRETARÍA DE SALUD</v>
          </cell>
        </row>
        <row r="1388">
          <cell r="A1388">
            <v>1016022793</v>
          </cell>
          <cell r="B1388" t="str">
            <v>JAIME ANDRES</v>
          </cell>
          <cell r="C1388" t="str">
            <v>SOTO QUINTANILLA</v>
          </cell>
          <cell r="D1388" t="str">
            <v>jaime.soto@cundinamarca.gov.co</v>
          </cell>
          <cell r="G1388" t="str">
            <v>N/A</v>
          </cell>
          <cell r="H1388" t="str">
            <v>TECNICO OPERATIVO</v>
          </cell>
          <cell r="I1388" t="str">
            <v>SECRETARÍA DE HACIENDA</v>
          </cell>
        </row>
        <row r="1389">
          <cell r="A1389">
            <v>10170943</v>
          </cell>
          <cell r="B1389" t="str">
            <v>JUAN ELDRAS</v>
          </cell>
          <cell r="C1389" t="str">
            <v>SOTO TRIANA</v>
          </cell>
          <cell r="D1389" t="str">
            <v>juaneldras.soto@cundinamarca.gov.co</v>
          </cell>
          <cell r="G1389" t="str">
            <v>N/A</v>
          </cell>
          <cell r="H1389" t="str">
            <v>CONDUCTOR MECANICO</v>
          </cell>
          <cell r="I1389" t="str">
            <v>SECRETARÍA GENERAL</v>
          </cell>
        </row>
        <row r="1390">
          <cell r="A1390">
            <v>51584508</v>
          </cell>
          <cell r="B1390" t="str">
            <v>DORA MIREYA</v>
          </cell>
          <cell r="C1390" t="str">
            <v>SUAREZ ARMERO</v>
          </cell>
          <cell r="D1390" t="str">
            <v>dora.suarez@cundinamarca.gov.co</v>
          </cell>
          <cell r="G1390" t="str">
            <v>N/A</v>
          </cell>
          <cell r="H1390" t="str">
            <v>PROFESIONAL UNIVERSITARIO</v>
          </cell>
          <cell r="I1390" t="str">
            <v>SECRETARÍA DE SALUD</v>
          </cell>
        </row>
        <row r="1391">
          <cell r="A1391">
            <v>1073381950</v>
          </cell>
          <cell r="B1391" t="str">
            <v>LILIBETH TATIANA</v>
          </cell>
          <cell r="C1391" t="str">
            <v>SUAREZ BALLESTEROS</v>
          </cell>
          <cell r="D1391" t="str">
            <v>tatiana.suares@cundinamarca.gov.co</v>
          </cell>
          <cell r="G1391" t="str">
            <v>N/A</v>
          </cell>
          <cell r="H1391" t="str">
            <v>SECRETARIO EJECUTIVO</v>
          </cell>
          <cell r="I1391" t="str">
            <v>SECRETARÍA JURÍDICA</v>
          </cell>
        </row>
        <row r="1392">
          <cell r="A1392">
            <v>80353552</v>
          </cell>
          <cell r="B1392" t="str">
            <v>ALFONSO</v>
          </cell>
          <cell r="C1392" t="str">
            <v>SUAREZ LOZANO</v>
          </cell>
          <cell r="D1392" t="str">
            <v>alfonso.suarez@cundinamarca.gov.co</v>
          </cell>
          <cell r="G1392" t="str">
            <v>N/A</v>
          </cell>
          <cell r="H1392" t="str">
            <v>TECNICO OPERATIVO</v>
          </cell>
          <cell r="I1392" t="str">
            <v>SECRETARÍA DE TRANSPORTE Y MOVILIDAD</v>
          </cell>
        </row>
        <row r="1393">
          <cell r="A1393">
            <v>80402164</v>
          </cell>
          <cell r="B1393" t="str">
            <v>VICTOR HUGO</v>
          </cell>
          <cell r="C1393" t="str">
            <v>SUAREZ ORTIZ</v>
          </cell>
          <cell r="D1393" t="str">
            <v>victor.suarez@cundinamarca.gov.co</v>
          </cell>
          <cell r="G1393" t="str">
            <v>N/A</v>
          </cell>
          <cell r="H1393" t="str">
            <v>CONDUCTOR MECANICO</v>
          </cell>
          <cell r="I1393" t="str">
            <v>SECRETARÍA DE HACIENDA</v>
          </cell>
        </row>
        <row r="1394">
          <cell r="A1394">
            <v>35457623</v>
          </cell>
          <cell r="B1394" t="str">
            <v>MARIA JOSEFA</v>
          </cell>
          <cell r="C1394" t="str">
            <v>SUAREZ ROBLES</v>
          </cell>
          <cell r="D1394" t="str">
            <v>maria.suarez@cundinamarca.gov.co</v>
          </cell>
          <cell r="G1394" t="str">
            <v>N/A</v>
          </cell>
          <cell r="H1394" t="str">
            <v>PROFESIONAL UNIVERSITARIO</v>
          </cell>
          <cell r="I1394" t="str">
            <v>SECRETARÍA DEL AMBIENTE</v>
          </cell>
        </row>
        <row r="1395">
          <cell r="A1395">
            <v>51623935</v>
          </cell>
          <cell r="B1395" t="str">
            <v>ROSA LILIA</v>
          </cell>
          <cell r="C1395" t="str">
            <v>SUAREZ SAENZ</v>
          </cell>
          <cell r="D1395" t="str">
            <v>rosa.suarez@cundinamarca.gov.co</v>
          </cell>
          <cell r="G1395" t="str">
            <v>N/A</v>
          </cell>
          <cell r="H1395" t="str">
            <v>TECNICO OPERATIVO</v>
          </cell>
          <cell r="I1395" t="str">
            <v>DESPACHO DEL GOBERNADOR</v>
          </cell>
        </row>
        <row r="1396">
          <cell r="A1396">
            <v>36575474</v>
          </cell>
          <cell r="B1396" t="str">
            <v>NORALBA</v>
          </cell>
          <cell r="C1396" t="str">
            <v>SURMAY CANTILLO</v>
          </cell>
          <cell r="D1396" t="str">
            <v>noralba.surmay@cundinamarca.gov.co</v>
          </cell>
          <cell r="G1396" t="str">
            <v>N/A</v>
          </cell>
          <cell r="H1396" t="str">
            <v>AUXILIAR ADMINISTRATIVO</v>
          </cell>
          <cell r="I1396" t="str">
            <v>SECRETARÍA DE HACIENDA</v>
          </cell>
        </row>
        <row r="1397">
          <cell r="A1397">
            <v>19190512</v>
          </cell>
          <cell r="B1397" t="str">
            <v>JAIME RAUL</v>
          </cell>
          <cell r="C1397" t="str">
            <v>TABORDA MEJIA</v>
          </cell>
          <cell r="D1397" t="str">
            <v>jaime.taborda@cundinamarca.gov.co</v>
          </cell>
          <cell r="G1397" t="str">
            <v>N/A</v>
          </cell>
          <cell r="H1397" t="str">
            <v>PROFESIONAL UNIVERSITARIO</v>
          </cell>
          <cell r="I1397" t="str">
            <v>SECRETARÍA DE SALUD</v>
          </cell>
        </row>
        <row r="1398">
          <cell r="A1398">
            <v>35393331</v>
          </cell>
          <cell r="B1398" t="str">
            <v>IVONNET</v>
          </cell>
          <cell r="C1398" t="str">
            <v>TAPIA GOMEZ</v>
          </cell>
          <cell r="D1398" t="str">
            <v>ivonnet.tapia@cundinamarca.gov.co</v>
          </cell>
          <cell r="G1398" t="str">
            <v>N/A</v>
          </cell>
          <cell r="H1398" t="str">
            <v>GERENTE</v>
          </cell>
          <cell r="I1398" t="str">
            <v>SECRETARÍA DE LA MUJER Y EQUIDAD DE GÉNERO.</v>
          </cell>
        </row>
        <row r="1399">
          <cell r="A1399">
            <v>39577915</v>
          </cell>
          <cell r="B1399" t="str">
            <v>MELISA PAOLA</v>
          </cell>
          <cell r="C1399" t="str">
            <v>TAPIA LOZANO</v>
          </cell>
          <cell r="D1399" t="str">
            <v>melisa.tapia@cundinamarca.gov.co</v>
          </cell>
          <cell r="G1399" t="str">
            <v>N/A</v>
          </cell>
          <cell r="H1399" t="str">
            <v>PROFESIONAL UNIVERSITARIO</v>
          </cell>
          <cell r="I1399" t="str">
            <v>SECRETARÍA DE SALUD</v>
          </cell>
        </row>
        <row r="1400">
          <cell r="A1400">
            <v>1095796097</v>
          </cell>
          <cell r="B1400" t="str">
            <v>GUSTAVO ANDRES</v>
          </cell>
          <cell r="C1400" t="str">
            <v>TARAZONA ORTIZ</v>
          </cell>
          <cell r="D1400" t="str">
            <v>gustavo.tarazona@cundinamarca.gov.co</v>
          </cell>
          <cell r="G1400" t="str">
            <v>N/A</v>
          </cell>
          <cell r="H1400" t="str">
            <v>PROFESIONAL UNIVERSITARIO</v>
          </cell>
          <cell r="I1400" t="str">
            <v>SECRETARÍA DE HACIENDA</v>
          </cell>
        </row>
        <row r="1401">
          <cell r="A1401">
            <v>1136880920</v>
          </cell>
          <cell r="B1401" t="str">
            <v>ANGIE NATALIA</v>
          </cell>
          <cell r="C1401" t="str">
            <v>TAVERA MORA</v>
          </cell>
          <cell r="D1401" t="str">
            <v>angie.tavera@cundinamarca.gov.co</v>
          </cell>
          <cell r="G1401" t="str">
            <v>N/A</v>
          </cell>
          <cell r="H1401" t="str">
            <v>GERENTE</v>
          </cell>
          <cell r="I1401" t="str">
            <v>DESPACHO DEL GOBERNADOR</v>
          </cell>
        </row>
        <row r="1402">
          <cell r="A1402">
            <v>1069433933</v>
          </cell>
          <cell r="B1402" t="str">
            <v>NICOLAS ALEJANDRO</v>
          </cell>
          <cell r="C1402" t="str">
            <v>TELLEZ CRUZ</v>
          </cell>
          <cell r="D1402" t="str">
            <v>nicolas.tellez@cundinamarca.gov.co</v>
          </cell>
          <cell r="G1402" t="str">
            <v>N/A</v>
          </cell>
          <cell r="H1402" t="str">
            <v>AUXILIAR ADMINISTRATIVO</v>
          </cell>
          <cell r="I1402" t="str">
            <v>SECRETARÍA DE HACIENDA</v>
          </cell>
        </row>
        <row r="1403">
          <cell r="A1403">
            <v>35534591</v>
          </cell>
          <cell r="B1403" t="str">
            <v>MARIA ANGELICA</v>
          </cell>
          <cell r="C1403" t="str">
            <v>TIBAVIZCO MEJIA</v>
          </cell>
          <cell r="D1403" t="str">
            <v>mariaangelica.tibavizco@cundinamarca.gov.co</v>
          </cell>
          <cell r="G1403" t="str">
            <v>N/A</v>
          </cell>
          <cell r="H1403" t="str">
            <v>TECNICO OPERATIVO</v>
          </cell>
          <cell r="I1403" t="str">
            <v>SECRETARÍA DE SALUD</v>
          </cell>
        </row>
        <row r="1404">
          <cell r="A1404">
            <v>1072748429</v>
          </cell>
          <cell r="B1404" t="str">
            <v>MIGUEL ANGEL</v>
          </cell>
          <cell r="C1404" t="str">
            <v>TINOCO BARACALDO</v>
          </cell>
          <cell r="D1404" t="str">
            <v>miguel.tinoco@cundinamarca.gov.co</v>
          </cell>
          <cell r="G1404" t="str">
            <v>N/A</v>
          </cell>
          <cell r="H1404" t="str">
            <v>TECNICO OPERATIVO</v>
          </cell>
          <cell r="I1404" t="str">
            <v>SECRETARÍA DE HACIENDA</v>
          </cell>
        </row>
        <row r="1405">
          <cell r="A1405">
            <v>80525762</v>
          </cell>
          <cell r="B1405" t="str">
            <v>HERNAN CAMILO</v>
          </cell>
          <cell r="C1405" t="str">
            <v>TORRES ACOSTA</v>
          </cell>
          <cell r="D1405" t="str">
            <v>hernan.torres@cundinamarca.gov.co</v>
          </cell>
          <cell r="G1405" t="str">
            <v>N/A</v>
          </cell>
          <cell r="H1405" t="str">
            <v>GERENTE</v>
          </cell>
          <cell r="I1405" t="str">
            <v>SECRETARÍA DEL AMBIENTE</v>
          </cell>
        </row>
        <row r="1406">
          <cell r="A1406">
            <v>11448219</v>
          </cell>
          <cell r="B1406" t="str">
            <v>DIEGO ANDRES</v>
          </cell>
          <cell r="C1406" t="str">
            <v>TORRES BUSTOS</v>
          </cell>
          <cell r="D1406" t="str">
            <v>diegoandres.torres@cundinamarca.gov.co</v>
          </cell>
          <cell r="G1406" t="str">
            <v>N/A</v>
          </cell>
          <cell r="H1406" t="str">
            <v>PROFESIONAL UNIVERSITARIO</v>
          </cell>
          <cell r="I1406" t="str">
            <v>SECRETARÍA DE EDUCACIÓN</v>
          </cell>
        </row>
        <row r="1407">
          <cell r="A1407">
            <v>3162842</v>
          </cell>
          <cell r="B1407" t="str">
            <v>OVIDIO</v>
          </cell>
          <cell r="C1407" t="str">
            <v>TORRES CALDERON</v>
          </cell>
          <cell r="D1407" t="str">
            <v>ovidio.torres@cundinamarca.gov.co</v>
          </cell>
          <cell r="G1407" t="str">
            <v>N/A</v>
          </cell>
          <cell r="H1407" t="str">
            <v>CONDUCTOR MECANICO</v>
          </cell>
          <cell r="I1407" t="str">
            <v>SECRETARÍA GENERAL</v>
          </cell>
        </row>
        <row r="1408">
          <cell r="A1408">
            <v>42163826</v>
          </cell>
          <cell r="B1408" t="str">
            <v>ANDREA DEL PILAR</v>
          </cell>
          <cell r="C1408" t="str">
            <v>TORRES CASAS</v>
          </cell>
          <cell r="D1408" t="str">
            <v>andrea.torres@cundinamarca.gov.co</v>
          </cell>
          <cell r="G1408" t="str">
            <v>N/A</v>
          </cell>
          <cell r="H1408" t="str">
            <v>GERENTE</v>
          </cell>
          <cell r="I1408" t="str">
            <v>SECRETARÍA DEL AMBIENTE</v>
          </cell>
        </row>
        <row r="1409">
          <cell r="A1409">
            <v>1078348218</v>
          </cell>
          <cell r="B1409" t="str">
            <v>ZAYRA ANDREA</v>
          </cell>
          <cell r="C1409" t="str">
            <v>TORRES CORTES</v>
          </cell>
          <cell r="D1409" t="str">
            <v>zayra.torres@cundinamarca.gov.co</v>
          </cell>
          <cell r="G1409" t="str">
            <v>N/A</v>
          </cell>
          <cell r="H1409" t="str">
            <v>AUXILIAR ADMINISTRATIVO</v>
          </cell>
          <cell r="I1409" t="str">
            <v>DESPACHO DEL GOBERNADOR</v>
          </cell>
        </row>
        <row r="1410">
          <cell r="A1410">
            <v>80394749</v>
          </cell>
          <cell r="B1410" t="str">
            <v>FABIO JOSE</v>
          </cell>
          <cell r="C1410" t="str">
            <v>TORRES LOPEZ</v>
          </cell>
          <cell r="D1410" t="str">
            <v>fabio.torres@cundinamarca.gov.co</v>
          </cell>
          <cell r="G1410" t="str">
            <v>N/A</v>
          </cell>
          <cell r="H1410" t="str">
            <v>PROFESIONAL UNIVERSITARIO</v>
          </cell>
          <cell r="I1410" t="str">
            <v>SECRETARÍA DE HACIENDA</v>
          </cell>
        </row>
        <row r="1411">
          <cell r="A1411">
            <v>20851232</v>
          </cell>
          <cell r="B1411" t="str">
            <v>SANDRA LOURDES</v>
          </cell>
          <cell r="C1411" t="str">
            <v>TORRES MANCERA</v>
          </cell>
          <cell r="D1411" t="str">
            <v>sandra.torres@cundinamarca.gov.co</v>
          </cell>
          <cell r="G1411" t="str">
            <v>N/A</v>
          </cell>
          <cell r="H1411" t="str">
            <v>AUXILIAR ADMINISTRATIVO</v>
          </cell>
          <cell r="I1411" t="str">
            <v>DESPACHO DEL GOBERNADOR</v>
          </cell>
        </row>
        <row r="1412">
          <cell r="A1412">
            <v>39616008</v>
          </cell>
          <cell r="B1412" t="str">
            <v>MARTHA LUCIA</v>
          </cell>
          <cell r="C1412" t="str">
            <v>TORRES PARRADO</v>
          </cell>
          <cell r="D1412" t="str">
            <v>martha.torres@cundinamarca.gov.co</v>
          </cell>
          <cell r="G1412" t="str">
            <v>N/A</v>
          </cell>
          <cell r="H1412" t="str">
            <v>PROFESIONAL ESPECIALIZADO</v>
          </cell>
          <cell r="I1412" t="str">
            <v>SECRETARÍA DE HACIENDA</v>
          </cell>
        </row>
        <row r="1413">
          <cell r="A1413">
            <v>1054553577</v>
          </cell>
          <cell r="B1413" t="str">
            <v>INES BEATRIZ</v>
          </cell>
          <cell r="C1413" t="str">
            <v>TORRES PEREZ</v>
          </cell>
          <cell r="D1413" t="str">
            <v>ines.torres@cundinamarca.gov.co</v>
          </cell>
          <cell r="G1413" t="str">
            <v>N/A</v>
          </cell>
          <cell r="H1413" t="str">
            <v>PROFESIONAL UNIVERSITARIO</v>
          </cell>
          <cell r="I1413" t="str">
            <v>SECRETARÍA DE SALUD</v>
          </cell>
        </row>
        <row r="1414">
          <cell r="A1414">
            <v>1073231662</v>
          </cell>
          <cell r="B1414" t="str">
            <v>JOHANNA</v>
          </cell>
          <cell r="C1414" t="str">
            <v>TORRES RIAÑO</v>
          </cell>
          <cell r="D1414" t="str">
            <v>johanna.torresriano@cundinamarca.gov.co</v>
          </cell>
          <cell r="G1414" t="str">
            <v>N/A</v>
          </cell>
          <cell r="H1414" t="str">
            <v>PROFESIONAL UNIVERSITARIO</v>
          </cell>
          <cell r="I1414" t="str">
            <v>SECRETARÍA DE EDUCACIÓN</v>
          </cell>
        </row>
        <row r="1415">
          <cell r="A1415">
            <v>79201140</v>
          </cell>
          <cell r="B1415" t="str">
            <v>ARMANDO</v>
          </cell>
          <cell r="C1415" t="str">
            <v>TORRES RINCON</v>
          </cell>
          <cell r="D1415" t="str">
            <v>armando.torres@cundinamarca.gov.co</v>
          </cell>
          <cell r="G1415" t="str">
            <v>N/A</v>
          </cell>
          <cell r="H1415" t="str">
            <v>CONDUCTOR MECANICO</v>
          </cell>
          <cell r="I1415" t="str">
            <v>SECRETARÍA DE GOBIERNO</v>
          </cell>
        </row>
        <row r="1416">
          <cell r="A1416">
            <v>19292167</v>
          </cell>
          <cell r="B1416" t="str">
            <v>EDDI ALIRIO</v>
          </cell>
          <cell r="C1416" t="str">
            <v>TORRES RUIZ</v>
          </cell>
          <cell r="D1416" t="str">
            <v>eddy.torres@cundinamarca.gov.co</v>
          </cell>
          <cell r="G1416" t="str">
            <v>N/A</v>
          </cell>
          <cell r="H1416" t="str">
            <v>PROFESIONAL ESPECIALIZADO</v>
          </cell>
          <cell r="I1416" t="str">
            <v>SECRETARÍA DE HACIENDA</v>
          </cell>
        </row>
        <row r="1417">
          <cell r="A1417">
            <v>79368142</v>
          </cell>
          <cell r="B1417" t="str">
            <v>CARLOS FERNANDO</v>
          </cell>
          <cell r="C1417" t="str">
            <v>TORRES SOTO</v>
          </cell>
          <cell r="D1417" t="str">
            <v>carlos.torres@cundinamarca.gov.co</v>
          </cell>
          <cell r="G1417" t="str">
            <v>N/A</v>
          </cell>
          <cell r="H1417" t="str">
            <v>CONDUCTOR MECANICO</v>
          </cell>
          <cell r="I1417" t="str">
            <v>SECRETARÍA DE LA MUJER Y EQUIDAD DE GÉNERO.</v>
          </cell>
        </row>
        <row r="1418">
          <cell r="A1418">
            <v>52196201</v>
          </cell>
          <cell r="B1418" t="str">
            <v>ANGELA MARIA</v>
          </cell>
          <cell r="C1418" t="str">
            <v>TORRES SUAREZ</v>
          </cell>
          <cell r="D1418" t="str">
            <v>angela.torres@cundinamarca.gov.co</v>
          </cell>
          <cell r="G1418" t="str">
            <v>N/A</v>
          </cell>
          <cell r="H1418" t="str">
            <v>PROFESIONAL UNIVERSITARIO</v>
          </cell>
          <cell r="I1418" t="str">
            <v>SECRETARÍA DE HACIENDA</v>
          </cell>
        </row>
        <row r="1419">
          <cell r="A1419">
            <v>79168204</v>
          </cell>
          <cell r="B1419" t="str">
            <v>JAIME</v>
          </cell>
          <cell r="C1419" t="str">
            <v>TORRES SUAREZ</v>
          </cell>
          <cell r="D1419" t="str">
            <v>jaime.torres@cundinamarca.gov.co</v>
          </cell>
          <cell r="G1419" t="str">
            <v>N/A</v>
          </cell>
          <cell r="H1419" t="str">
            <v>SECRETARIO DE DESPACHO</v>
          </cell>
          <cell r="I1419" t="str">
            <v>SECRETARíA DE INTEGRACIÓN REGIONAL</v>
          </cell>
        </row>
        <row r="1420">
          <cell r="A1420">
            <v>79474124</v>
          </cell>
          <cell r="B1420" t="str">
            <v>LUIS FELIPE</v>
          </cell>
          <cell r="C1420" t="str">
            <v>TORRES SUAREZ</v>
          </cell>
          <cell r="D1420" t="str">
            <v>luis.torres@cundinamarca.gov.co</v>
          </cell>
          <cell r="G1420" t="str">
            <v>N/A</v>
          </cell>
          <cell r="H1420" t="str">
            <v>PROFESIONAL UNIVERSITARIO</v>
          </cell>
          <cell r="I1420" t="str">
            <v>SECRETARÍA DE TRANSPORTE Y MOVILIDAD</v>
          </cell>
        </row>
        <row r="1421">
          <cell r="A1421">
            <v>51644389</v>
          </cell>
          <cell r="B1421" t="str">
            <v>MARIA VICTORIA</v>
          </cell>
          <cell r="C1421" t="str">
            <v>TORRES SUAREZ</v>
          </cell>
          <cell r="D1421" t="str">
            <v>maria.torres@cundinamarca.gov.co</v>
          </cell>
          <cell r="G1421" t="str">
            <v>N/A</v>
          </cell>
          <cell r="H1421" t="str">
            <v>PROFESIONAL ESPECIALIZADO</v>
          </cell>
          <cell r="I1421" t="str">
            <v>SECRETARÍA DE HACIENDA</v>
          </cell>
        </row>
        <row r="1422">
          <cell r="A1422">
            <v>52432831</v>
          </cell>
          <cell r="B1422" t="str">
            <v>ANA JUDITH</v>
          </cell>
          <cell r="C1422" t="str">
            <v>TORRES ZORRO</v>
          </cell>
          <cell r="D1422" t="str">
            <v>anajudith.torres@cundinamarca.gov.co</v>
          </cell>
          <cell r="G1422" t="str">
            <v>N/A</v>
          </cell>
          <cell r="H1422" t="str">
            <v>PROFESIONAL ESPECIALIZADO</v>
          </cell>
          <cell r="I1422" t="str">
            <v>SECRETARÍA DE TRANSPORTE Y MOVILIDAD</v>
          </cell>
        </row>
        <row r="1423">
          <cell r="A1423">
            <v>80577409</v>
          </cell>
          <cell r="B1423" t="str">
            <v>JORGE ANDRES</v>
          </cell>
          <cell r="C1423" t="str">
            <v>TOVAR FORERO</v>
          </cell>
          <cell r="D1423" t="str">
            <v>andres.tovar@cundinamarca.gov.co</v>
          </cell>
          <cell r="G1423" t="str">
            <v>N/A</v>
          </cell>
          <cell r="H1423" t="str">
            <v>SECRETARIO DE DESPACHO</v>
          </cell>
          <cell r="I1423" t="str">
            <v>SECRETARÍA DE TECNOLOGÍAS DE LA INFORMACIÓN Y LAS COMUNICACIONES</v>
          </cell>
        </row>
        <row r="1424">
          <cell r="A1424">
            <v>41612501</v>
          </cell>
          <cell r="B1424" t="str">
            <v>MARIA ESPERANZA</v>
          </cell>
          <cell r="C1424" t="str">
            <v>TOVAR FORERO</v>
          </cell>
          <cell r="D1424" t="str">
            <v>maria.tovar@cundinamarca.gov.co</v>
          </cell>
          <cell r="G1424" t="str">
            <v>N/A</v>
          </cell>
          <cell r="H1424" t="str">
            <v>TECNICO OPERATIVO</v>
          </cell>
          <cell r="I1424" t="str">
            <v>SECRETARÍA DE GOBIERNO</v>
          </cell>
        </row>
        <row r="1425">
          <cell r="A1425">
            <v>80383730</v>
          </cell>
          <cell r="B1425" t="str">
            <v>FERNANDO DE JESUS</v>
          </cell>
          <cell r="C1425" t="str">
            <v>TOVAR PORRAS</v>
          </cell>
          <cell r="D1425" t="str">
            <v>fernando.tovar@cundinamarca.gov.co</v>
          </cell>
          <cell r="G1425" t="str">
            <v>N/A</v>
          </cell>
          <cell r="H1425" t="str">
            <v>ASESOR</v>
          </cell>
          <cell r="I1425" t="str">
            <v>DESPACHO DEL GOBERNADOR</v>
          </cell>
        </row>
        <row r="1426">
          <cell r="A1426">
            <v>35534373</v>
          </cell>
          <cell r="B1426" t="str">
            <v>AURA  ESPERANZA</v>
          </cell>
          <cell r="C1426" t="str">
            <v>TOVAR ROJAS</v>
          </cell>
          <cell r="D1426" t="str">
            <v>aetovar@cundinamarca.gov.co</v>
          </cell>
          <cell r="G1426" t="str">
            <v>N/A</v>
          </cell>
          <cell r="H1426" t="str">
            <v>PROFESIONAL UNIVERSITARIO</v>
          </cell>
          <cell r="I1426" t="str">
            <v>SECRETARÍA DE EDUCACIÓN</v>
          </cell>
        </row>
        <row r="1427">
          <cell r="A1427">
            <v>39616095</v>
          </cell>
          <cell r="B1427" t="str">
            <v>SONIA</v>
          </cell>
          <cell r="C1427" t="str">
            <v>TRIANA BARRIOS</v>
          </cell>
          <cell r="D1427" t="str">
            <v>sonia.trianabarrios@cundinamarca.gov.co</v>
          </cell>
          <cell r="G1427" t="str">
            <v>N/A</v>
          </cell>
          <cell r="H1427" t="str">
            <v>SECRETARIO EJECUTIVO</v>
          </cell>
          <cell r="I1427" t="str">
            <v>SECRETARÍA DE PLANEACIÓN</v>
          </cell>
        </row>
        <row r="1428">
          <cell r="A1428">
            <v>39558339</v>
          </cell>
          <cell r="B1428" t="str">
            <v>LILIANA</v>
          </cell>
          <cell r="C1428" t="str">
            <v>TRIANA CUELLAR</v>
          </cell>
          <cell r="D1428" t="str">
            <v>liliana.triana@cundinamarca.gov.co</v>
          </cell>
          <cell r="G1428" t="str">
            <v>N/A</v>
          </cell>
          <cell r="H1428" t="str">
            <v>TECNICO OPERATIVO</v>
          </cell>
          <cell r="I1428" t="str">
            <v>SECRETARÍA DE HACIENDA</v>
          </cell>
        </row>
        <row r="1429">
          <cell r="A1429">
            <v>52905843</v>
          </cell>
          <cell r="B1429" t="str">
            <v>YURANY</v>
          </cell>
          <cell r="C1429" t="str">
            <v>TRIANA GONZALEZ</v>
          </cell>
          <cell r="D1429" t="str">
            <v>yurany.triana@cundinamarca.gov.co</v>
          </cell>
          <cell r="G1429" t="str">
            <v>N/A</v>
          </cell>
          <cell r="H1429" t="str">
            <v>DIRECTOR OPERATIVO</v>
          </cell>
          <cell r="I1429" t="str">
            <v>SECRETARÍA DE SALUD</v>
          </cell>
        </row>
        <row r="1430">
          <cell r="A1430">
            <v>35523431</v>
          </cell>
          <cell r="B1430" t="str">
            <v>CLARA MERY</v>
          </cell>
          <cell r="C1430" t="str">
            <v>TRIANA HERNANDEZ</v>
          </cell>
          <cell r="D1430" t="str">
            <v>clara.triana@cundinamarca.gov.co</v>
          </cell>
          <cell r="G1430" t="str">
            <v>N/A</v>
          </cell>
          <cell r="H1430" t="str">
            <v>SECRETARIO EJECUTIVO</v>
          </cell>
          <cell r="I1430" t="str">
            <v>SECRETARÍA DE GOBIERNO</v>
          </cell>
        </row>
        <row r="1431">
          <cell r="A1431">
            <v>51630096</v>
          </cell>
          <cell r="B1431" t="str">
            <v>GLORIA ESPERANZA</v>
          </cell>
          <cell r="C1431" t="str">
            <v>TRIANA HORTA</v>
          </cell>
          <cell r="D1431" t="str">
            <v>gloria.triana@cundinamarca.gov.co</v>
          </cell>
          <cell r="G1431" t="str">
            <v>N/A</v>
          </cell>
          <cell r="H1431" t="str">
            <v>PROFESIONAL UNIVERSITARIO</v>
          </cell>
          <cell r="I1431" t="str">
            <v>SECRETARÍA DE EDUCACIÓN</v>
          </cell>
        </row>
        <row r="1432">
          <cell r="A1432">
            <v>19396000</v>
          </cell>
          <cell r="B1432" t="str">
            <v>NICANOR</v>
          </cell>
          <cell r="C1432" t="str">
            <v>TRIANA MEDINA</v>
          </cell>
          <cell r="D1432" t="str">
            <v>nicanor.triana@cundinamarca.gov.co</v>
          </cell>
          <cell r="G1432" t="str">
            <v>N/A</v>
          </cell>
          <cell r="H1432" t="str">
            <v>PROFESIONAL ESPECIALIZADO</v>
          </cell>
          <cell r="I1432" t="str">
            <v>SECRETARÍA DE CIENCIA, TECNOLOGÍA E INNOVACIÓN</v>
          </cell>
        </row>
        <row r="1433">
          <cell r="A1433">
            <v>79401563</v>
          </cell>
          <cell r="B1433" t="str">
            <v>CARLOS ALFONSO</v>
          </cell>
          <cell r="C1433" t="str">
            <v>TRIVIÑO DIAZ</v>
          </cell>
          <cell r="D1433" t="str">
            <v>carlos.trivino@cundinamarca.gov.co</v>
          </cell>
          <cell r="G1433" t="str">
            <v>N/A</v>
          </cell>
          <cell r="H1433" t="str">
            <v>PROFESIONAL ESPECIALIZADO</v>
          </cell>
          <cell r="I1433" t="str">
            <v>SECRETARÍA DE MINAS, ENERGÍA Y GAS</v>
          </cell>
        </row>
        <row r="1434">
          <cell r="A1434">
            <v>79643333</v>
          </cell>
          <cell r="B1434" t="str">
            <v>MIGUEL ANGEL</v>
          </cell>
          <cell r="C1434" t="str">
            <v>TRIVIÑO GACHARNA</v>
          </cell>
          <cell r="D1434" t="str">
            <v>miguel.trivino@cundinamarca.gov.co</v>
          </cell>
          <cell r="G1434" t="str">
            <v>N/A</v>
          </cell>
          <cell r="H1434" t="str">
            <v>PROFESIONAL UNIVERSITARIO</v>
          </cell>
          <cell r="I1434" t="str">
            <v>SECRETARÍA DE AGRICULTURA Y DESARROLLO RURAL</v>
          </cell>
        </row>
        <row r="1435">
          <cell r="A1435">
            <v>51954932</v>
          </cell>
          <cell r="B1435" t="str">
            <v>LUZ DARI</v>
          </cell>
          <cell r="C1435" t="str">
            <v>TRIVIÑO SABOGAL</v>
          </cell>
          <cell r="D1435" t="str">
            <v>luz.trivino@cundinamarca.gov.co</v>
          </cell>
          <cell r="G1435" t="str">
            <v>N/A</v>
          </cell>
          <cell r="H1435" t="str">
            <v>PROFESIONAL UNIVERSITARIO</v>
          </cell>
          <cell r="I1435" t="str">
            <v>SECRETARÍA DE SALUD</v>
          </cell>
        </row>
        <row r="1436">
          <cell r="A1436">
            <v>79063127</v>
          </cell>
          <cell r="B1436" t="str">
            <v>JOSE ELVIS</v>
          </cell>
          <cell r="C1436" t="str">
            <v>TRIVIÑO ZAMBRANO</v>
          </cell>
          <cell r="D1436" t="str">
            <v>jose.trivino@cundinamarca.gov.co</v>
          </cell>
          <cell r="G1436" t="str">
            <v>N/A</v>
          </cell>
          <cell r="H1436" t="str">
            <v>TECNICO OPERATIVO</v>
          </cell>
          <cell r="I1436" t="str">
            <v>DESPACHO DEL GOBERNADOR</v>
          </cell>
        </row>
        <row r="1437">
          <cell r="A1437">
            <v>19320619</v>
          </cell>
          <cell r="B1437" t="str">
            <v>JIMNY</v>
          </cell>
          <cell r="C1437" t="str">
            <v>TROYA DULCE</v>
          </cell>
          <cell r="D1437" t="str">
            <v>jimny.troya@cundinamarca.gov.co</v>
          </cell>
          <cell r="G1437" t="str">
            <v>N/A</v>
          </cell>
          <cell r="H1437" t="str">
            <v>PROFESIONAL UNIVERSITARIO</v>
          </cell>
          <cell r="I1437" t="str">
            <v>SECRETARÍA DE EDUCACIÓN</v>
          </cell>
        </row>
        <row r="1438">
          <cell r="A1438">
            <v>11316647</v>
          </cell>
          <cell r="B1438" t="str">
            <v>JORGE LUIS</v>
          </cell>
          <cell r="C1438" t="str">
            <v>TRUJILLO ALFARO</v>
          </cell>
          <cell r="D1438" t="str">
            <v>jorgeluis.trujillo@cundinamarca.gov.co</v>
          </cell>
          <cell r="G1438" t="str">
            <v>N/A</v>
          </cell>
          <cell r="H1438" t="str">
            <v>SECRETARIO DE DESPACHO</v>
          </cell>
          <cell r="I1438" t="str">
            <v>SECRETARÍA DE HACIENDA</v>
          </cell>
        </row>
        <row r="1439">
          <cell r="A1439">
            <v>5819975</v>
          </cell>
          <cell r="B1439" t="str">
            <v>JEFFERSON ANDRES</v>
          </cell>
          <cell r="C1439" t="str">
            <v>TRUJILLO DIAZ</v>
          </cell>
          <cell r="D1439" t="str">
            <v>jtrujillo@cundinamarca.gov.co</v>
          </cell>
          <cell r="G1439" t="str">
            <v>N/A</v>
          </cell>
          <cell r="H1439" t="str">
            <v>GERENTE</v>
          </cell>
          <cell r="I1439" t="str">
            <v>SECRETARíA DE INTEGRACIÓN REGIONAL</v>
          </cell>
        </row>
        <row r="1440">
          <cell r="A1440">
            <v>20755478</v>
          </cell>
          <cell r="B1440" t="str">
            <v>AYZA</v>
          </cell>
          <cell r="C1440" t="str">
            <v>TRUJILLO LAGUNA</v>
          </cell>
          <cell r="D1440" t="str">
            <v>ayza.trujillo@cundinamarca.gov.co</v>
          </cell>
          <cell r="G1440" t="str">
            <v>N/A</v>
          </cell>
          <cell r="H1440" t="str">
            <v>TECNICO OPERATIVO</v>
          </cell>
          <cell r="I1440" t="str">
            <v>DESPACHO DEL GOBERNADOR</v>
          </cell>
        </row>
        <row r="1441">
          <cell r="A1441">
            <v>19249384</v>
          </cell>
          <cell r="B1441" t="str">
            <v>CARLOS ALFONSO</v>
          </cell>
          <cell r="C1441" t="str">
            <v>TRUJILLO LONDOÑO</v>
          </cell>
          <cell r="D1441" t="str">
            <v>carlos.trujillo@cundinamarca.gov.co</v>
          </cell>
          <cell r="G1441" t="str">
            <v>N/A</v>
          </cell>
          <cell r="H1441" t="str">
            <v>PROFESIONAL UNIVERSITARIO</v>
          </cell>
          <cell r="I1441" t="str">
            <v>SECRETARÍA DE TECNOLOGÍAS DE LA INFORMACIÓN Y LAS COMUNICACIONES</v>
          </cell>
        </row>
        <row r="1442">
          <cell r="A1442">
            <v>12126075</v>
          </cell>
          <cell r="B1442" t="str">
            <v>JAIME</v>
          </cell>
          <cell r="C1442" t="str">
            <v>TRUJILLO SALAZAR</v>
          </cell>
          <cell r="D1442" t="str">
            <v>jaime.trujillo@cundinamarca.gov.co</v>
          </cell>
          <cell r="G1442" t="str">
            <v>N/A</v>
          </cell>
          <cell r="H1442" t="str">
            <v>PROFESIONAL UNIVERSITARIO</v>
          </cell>
          <cell r="I1442" t="str">
            <v>SECRETARÍA DE SALUD</v>
          </cell>
        </row>
        <row r="1443">
          <cell r="A1443">
            <v>1001168751</v>
          </cell>
          <cell r="B1443" t="str">
            <v>MAURICIO ANDRES</v>
          </cell>
          <cell r="C1443" t="str">
            <v>TRUJILLO SANCHEZ</v>
          </cell>
          <cell r="D1443" t="str">
            <v>andres.trujillosanchez@cundinamarca.gov.co</v>
          </cell>
          <cell r="G1443" t="str">
            <v>N/A</v>
          </cell>
          <cell r="H1443" t="str">
            <v>PROFESIONAL UNIVERSITARIO</v>
          </cell>
          <cell r="I1443" t="str">
            <v>SECRETARÍA DE EDUCACIÓN</v>
          </cell>
        </row>
        <row r="1444">
          <cell r="A1444">
            <v>1068927363</v>
          </cell>
          <cell r="B1444" t="str">
            <v>YEIMY YINETH</v>
          </cell>
          <cell r="C1444" t="str">
            <v>TURRIAGO GONZALEZ</v>
          </cell>
          <cell r="D1444" t="str">
            <v>yeimy.turriago@cundinamarca.gov.co</v>
          </cell>
          <cell r="G1444" t="str">
            <v>N/A</v>
          </cell>
          <cell r="H1444" t="str">
            <v>AUXILIAR ADMINISTRATIVO</v>
          </cell>
          <cell r="I1444" t="str">
            <v>SECRETARÍA DE TRANSPORTE Y MOVILIDAD</v>
          </cell>
        </row>
        <row r="1445">
          <cell r="A1445">
            <v>1024514937</v>
          </cell>
          <cell r="B1445" t="str">
            <v>JHON EDUARDS</v>
          </cell>
          <cell r="C1445" t="str">
            <v>UMAÑA AMEZQUITA</v>
          </cell>
          <cell r="D1445" t="str">
            <v>jhon.umana@cundinamarca.gov.co</v>
          </cell>
          <cell r="G1445" t="str">
            <v>N/A</v>
          </cell>
          <cell r="H1445" t="str">
            <v>AUXILIAR ADMINISTRATIVO</v>
          </cell>
          <cell r="I1445" t="str">
            <v>SECRETARÍA DE SALUD</v>
          </cell>
        </row>
        <row r="1446">
          <cell r="A1446">
            <v>51727598</v>
          </cell>
          <cell r="B1446" t="str">
            <v>MELBA NIDIA</v>
          </cell>
          <cell r="C1446" t="str">
            <v>UMAÑA IBARRA</v>
          </cell>
          <cell r="D1446" t="str">
            <v>melba.umana@cundinamarca.gov.co</v>
          </cell>
          <cell r="G1446" t="str">
            <v>N/A</v>
          </cell>
          <cell r="H1446" t="str">
            <v>PROFESIONAL UNIVERSITARIO</v>
          </cell>
          <cell r="I1446" t="str">
            <v>SECRETARÍA DE EDUCACIÓN</v>
          </cell>
        </row>
        <row r="1447">
          <cell r="A1447">
            <v>79538785</v>
          </cell>
          <cell r="B1447" t="str">
            <v>JORGE ELIECER</v>
          </cell>
          <cell r="C1447" t="str">
            <v>UMAÑA ROJAS</v>
          </cell>
          <cell r="D1447" t="str">
            <v>jorge.umana@cundinamarca.gov.co</v>
          </cell>
          <cell r="G1447" t="str">
            <v>N/A</v>
          </cell>
          <cell r="H1447" t="str">
            <v>PROFESIONAL UNIVERSITARIO</v>
          </cell>
          <cell r="I1447" t="str">
            <v>SECRETARÍA DE EDUCACIÓN</v>
          </cell>
        </row>
        <row r="1448">
          <cell r="A1448">
            <v>23778792</v>
          </cell>
          <cell r="B1448" t="str">
            <v>MARIA ELCY</v>
          </cell>
          <cell r="C1448" t="str">
            <v>URAZAN VARGAS</v>
          </cell>
          <cell r="D1448" t="str">
            <v>maria.urazan@cundinamarca.gov.co</v>
          </cell>
          <cell r="G1448" t="str">
            <v>N/A</v>
          </cell>
          <cell r="H1448" t="str">
            <v>TECNICO OPERATIVO</v>
          </cell>
          <cell r="I1448" t="str">
            <v>SECRETARÍA DE EDUCACIÓN</v>
          </cell>
        </row>
        <row r="1449">
          <cell r="A1449">
            <v>39634921</v>
          </cell>
          <cell r="B1449" t="str">
            <v>MARLENY</v>
          </cell>
          <cell r="C1449" t="str">
            <v>URBINA HERNANDEZ</v>
          </cell>
          <cell r="D1449" t="str">
            <v>marleny.urbina@cundinamarca.gov.co</v>
          </cell>
          <cell r="G1449" t="str">
            <v>N/A</v>
          </cell>
          <cell r="H1449" t="str">
            <v>PROFESIONAL UNIVERSITARIO</v>
          </cell>
          <cell r="I1449" t="str">
            <v>SECRETARÍA DEL AMBIENTE</v>
          </cell>
        </row>
        <row r="1450">
          <cell r="A1450">
            <v>52765648</v>
          </cell>
          <cell r="B1450" t="str">
            <v>DIANA YAMILE</v>
          </cell>
          <cell r="C1450" t="str">
            <v>URREGO REYES</v>
          </cell>
          <cell r="D1450" t="str">
            <v>durrego@cundinamarca.gov.co</v>
          </cell>
          <cell r="G1450" t="str">
            <v>N/A</v>
          </cell>
          <cell r="H1450" t="str">
            <v>TECNICO OPERATIVO</v>
          </cell>
          <cell r="I1450" t="str">
            <v>SECRETARÍA DE EDUCACIÓN</v>
          </cell>
        </row>
        <row r="1451">
          <cell r="A1451">
            <v>35285277</v>
          </cell>
          <cell r="B1451" t="str">
            <v>LUCY ESMERALDA</v>
          </cell>
          <cell r="C1451" t="str">
            <v>URREGO SUTACHAN</v>
          </cell>
          <cell r="D1451" t="str">
            <v>lucy.urrego@cundinamarca.gov.co</v>
          </cell>
          <cell r="G1451" t="str">
            <v>N/A</v>
          </cell>
          <cell r="H1451" t="str">
            <v>PROFESIONAL UNIVERSITARIO</v>
          </cell>
          <cell r="I1451" t="str">
            <v>SECRETARÍA DE GOBIERNO</v>
          </cell>
        </row>
        <row r="1452">
          <cell r="A1452">
            <v>39765557</v>
          </cell>
          <cell r="B1452" t="str">
            <v>MARTHA LUCIA</v>
          </cell>
          <cell r="C1452" t="str">
            <v>URUEÑA TORRES</v>
          </cell>
          <cell r="D1452" t="str">
            <v>martha.uruena@cundinamarca.gov.co</v>
          </cell>
          <cell r="G1452" t="str">
            <v>N/A</v>
          </cell>
          <cell r="H1452" t="str">
            <v>TECNICO OPERATIVO</v>
          </cell>
          <cell r="I1452" t="str">
            <v>SECRETARÍA DE AGRICULTURA Y DESARROLLO RURAL</v>
          </cell>
        </row>
        <row r="1453">
          <cell r="A1453">
            <v>52236288</v>
          </cell>
          <cell r="B1453" t="str">
            <v>YOHANA MARCELA</v>
          </cell>
          <cell r="C1453" t="str">
            <v>USECHE BARRERO</v>
          </cell>
          <cell r="D1453" t="str">
            <v>ymuseche@cundinamarca.gov.co</v>
          </cell>
          <cell r="G1453" t="str">
            <v>N/A</v>
          </cell>
          <cell r="H1453" t="str">
            <v>TECNICO OPERATIVO</v>
          </cell>
          <cell r="I1453" t="str">
            <v>SECRETARÍA DE HACIENDA</v>
          </cell>
        </row>
        <row r="1454">
          <cell r="A1454">
            <v>52930264</v>
          </cell>
          <cell r="B1454" t="str">
            <v>IRIS</v>
          </cell>
          <cell r="C1454" t="str">
            <v>VALBUENA LOPEZ</v>
          </cell>
          <cell r="D1454" t="str">
            <v>iris.valbuena@cundinamarca.gov.co</v>
          </cell>
          <cell r="G1454" t="str">
            <v>N/A</v>
          </cell>
          <cell r="H1454" t="str">
            <v>TECNICO OPERATIVO</v>
          </cell>
          <cell r="I1454" t="str">
            <v>SECRETARÍA DE EDUCACIÓN</v>
          </cell>
        </row>
        <row r="1455">
          <cell r="A1455">
            <v>35519091</v>
          </cell>
          <cell r="B1455" t="str">
            <v>LEONOR</v>
          </cell>
          <cell r="C1455" t="str">
            <v>VALBUENA PEÑA</v>
          </cell>
          <cell r="D1455" t="str">
            <v>leonor.valbuena@cundinamarca.gov.co</v>
          </cell>
          <cell r="G1455" t="str">
            <v>N/A</v>
          </cell>
          <cell r="H1455" t="str">
            <v>TECNICO OPERATIVO</v>
          </cell>
          <cell r="I1455" t="str">
            <v>SECRETARÍA DE EDUCACIÓN</v>
          </cell>
        </row>
        <row r="1456">
          <cell r="A1456">
            <v>93356462</v>
          </cell>
          <cell r="B1456" t="str">
            <v>JOSE RICARDO</v>
          </cell>
          <cell r="C1456" t="str">
            <v>VALDERRAMA</v>
          </cell>
          <cell r="D1456" t="str">
            <v>jose.valderrama@cundinamarca.gov.co</v>
          </cell>
          <cell r="G1456" t="str">
            <v>N/A</v>
          </cell>
          <cell r="H1456" t="str">
            <v>CONDUCTOR MECANICO</v>
          </cell>
          <cell r="I1456" t="str">
            <v>SECRETARÍA DE TRANSPORTE Y MOVILIDAD</v>
          </cell>
        </row>
        <row r="1457">
          <cell r="A1457">
            <v>52976143</v>
          </cell>
          <cell r="B1457" t="str">
            <v>YURANY VIVIANA</v>
          </cell>
          <cell r="C1457" t="str">
            <v>VALDERRAMA GUARNIZO</v>
          </cell>
          <cell r="D1457" t="str">
            <v>yurany.valderrama@cundinamarca.gov.co</v>
          </cell>
          <cell r="G1457" t="str">
            <v>N/A</v>
          </cell>
          <cell r="H1457" t="str">
            <v>PROFESIONAL UNIVERSITARIO</v>
          </cell>
          <cell r="I1457" t="str">
            <v>SECRETARÍA DE LA FUNCIÓN PÚBLICA</v>
          </cell>
        </row>
        <row r="1458">
          <cell r="A1458">
            <v>1128271695</v>
          </cell>
          <cell r="B1458" t="str">
            <v>ILIANA FERNANDA</v>
          </cell>
          <cell r="C1458" t="str">
            <v>VALENCIA ESCOBAR</v>
          </cell>
          <cell r="D1458" t="str">
            <v>iliana.valencia@cundinamarca.gov.co</v>
          </cell>
          <cell r="G1458" t="str">
            <v>N/A</v>
          </cell>
          <cell r="H1458" t="str">
            <v>AUXILIAR ADMINISTRATIVO</v>
          </cell>
          <cell r="I1458" t="str">
            <v>DESPACHO DEL GOBERNADOR</v>
          </cell>
        </row>
        <row r="1459">
          <cell r="A1459">
            <v>94231313</v>
          </cell>
          <cell r="B1459" t="str">
            <v>GUILLERMO LEON</v>
          </cell>
          <cell r="C1459" t="str">
            <v>VALENCIA RAMIREZ</v>
          </cell>
          <cell r="D1459" t="str">
            <v>guillermo.valencia@cundinamarca.gov.co</v>
          </cell>
          <cell r="G1459" t="str">
            <v>N/A</v>
          </cell>
          <cell r="H1459" t="str">
            <v>PROFESIONAL UNIVERSITARIO</v>
          </cell>
          <cell r="I1459" t="str">
            <v>SECRETARÍA DE SALUD</v>
          </cell>
        </row>
        <row r="1460">
          <cell r="A1460">
            <v>35253011</v>
          </cell>
          <cell r="B1460" t="str">
            <v>MARIA ELIZABETH</v>
          </cell>
          <cell r="C1460" t="str">
            <v>VALERO RICO</v>
          </cell>
          <cell r="D1460" t="str">
            <v>elizabeth.valero@cundinamarca.gov.co</v>
          </cell>
          <cell r="G1460" t="str">
            <v>N/A</v>
          </cell>
          <cell r="H1460" t="str">
            <v>SECRETARIO DE DESPACHO</v>
          </cell>
          <cell r="I1460" t="str">
            <v>DESPACHO DEL GOBERNADOR</v>
          </cell>
        </row>
        <row r="1461">
          <cell r="A1461">
            <v>51753538</v>
          </cell>
          <cell r="B1461" t="str">
            <v>JHOANA</v>
          </cell>
          <cell r="C1461" t="str">
            <v>VANEGAS DIAZ</v>
          </cell>
          <cell r="D1461" t="str">
            <v>jhoana.vanegas@cundinamarca.gov.co</v>
          </cell>
          <cell r="G1461" t="str">
            <v>N/A</v>
          </cell>
          <cell r="H1461" t="str">
            <v>PROFESIONAL UNIVERSITARIO</v>
          </cell>
          <cell r="I1461" t="str">
            <v>SECRETARÍA DE PLANEACIÓN</v>
          </cell>
        </row>
        <row r="1462">
          <cell r="A1462">
            <v>19293295</v>
          </cell>
          <cell r="B1462" t="str">
            <v>ARMANDO</v>
          </cell>
          <cell r="C1462" t="str">
            <v>VANEGAS FLOREZ</v>
          </cell>
          <cell r="D1462" t="str">
            <v>armando.vanegas@cundinamarca.gov.co</v>
          </cell>
          <cell r="G1462" t="str">
            <v>N/A</v>
          </cell>
          <cell r="H1462" t="str">
            <v>AUXILIAR ADMINISTRATIVO</v>
          </cell>
          <cell r="I1462" t="str">
            <v>SECRETARÍA DE LA FUNCIÓN PÚBLICA</v>
          </cell>
        </row>
        <row r="1463">
          <cell r="A1463">
            <v>41712342</v>
          </cell>
          <cell r="B1463" t="str">
            <v>CECILIA</v>
          </cell>
          <cell r="C1463" t="str">
            <v>VANEGAS FLOREZ</v>
          </cell>
          <cell r="D1463" t="str">
            <v>cecilia.vanegas@cundinamarca.gov.co</v>
          </cell>
          <cell r="G1463" t="str">
            <v>N/A</v>
          </cell>
          <cell r="H1463" t="str">
            <v>AUXILIAR ADMINISTRATIVO</v>
          </cell>
          <cell r="I1463" t="str">
            <v>SECRETARÍA DE EDUCACIÓN</v>
          </cell>
        </row>
        <row r="1464">
          <cell r="A1464">
            <v>178813</v>
          </cell>
          <cell r="B1464" t="str">
            <v>JORGE ENRIQUE</v>
          </cell>
          <cell r="C1464" t="str">
            <v>VANEGAS LOPEZ</v>
          </cell>
          <cell r="D1464" t="str">
            <v>jorge.vanegas@cundinamarca.gov.co</v>
          </cell>
          <cell r="G1464" t="str">
            <v>N/A</v>
          </cell>
          <cell r="H1464" t="str">
            <v>AUXILIAR ADMINISTRATIVO</v>
          </cell>
          <cell r="I1464" t="str">
            <v>SECRETARÍA GENERAL</v>
          </cell>
        </row>
        <row r="1465">
          <cell r="A1465">
            <v>39618356</v>
          </cell>
          <cell r="B1465" t="str">
            <v>DORA YANET</v>
          </cell>
          <cell r="C1465" t="str">
            <v>VANEGAS RODRIGUEZ</v>
          </cell>
          <cell r="D1465" t="str">
            <v>dora.vanegas@cundinamarca.gov.co</v>
          </cell>
          <cell r="G1465" t="str">
            <v>N/A</v>
          </cell>
          <cell r="H1465" t="str">
            <v>TECNICO OPERATIVO</v>
          </cell>
          <cell r="I1465" t="str">
            <v>SECRETARÍA DE LA FUNCIÓN PÚBLICA</v>
          </cell>
        </row>
        <row r="1466">
          <cell r="A1466">
            <v>1019008658</v>
          </cell>
          <cell r="B1466" t="str">
            <v>DIANA ESPERANZA</v>
          </cell>
          <cell r="C1466" t="str">
            <v>VANEGAS ROJAS</v>
          </cell>
          <cell r="D1466" t="str">
            <v>diana.vanegas@cundinamarca.gov.co</v>
          </cell>
          <cell r="G1466" t="str">
            <v>N/A</v>
          </cell>
          <cell r="H1466" t="str">
            <v>AUXILIAR ADMINISTRATIVO</v>
          </cell>
          <cell r="I1466" t="str">
            <v>SECRETARÍA DE LA FUNCIÓN PÚBLICA</v>
          </cell>
        </row>
        <row r="1467">
          <cell r="A1467">
            <v>13441682</v>
          </cell>
          <cell r="B1467" t="str">
            <v>ANGEL RAMIRO</v>
          </cell>
          <cell r="C1467" t="str">
            <v>VANEGAS TORRES</v>
          </cell>
          <cell r="D1467" t="str">
            <v>angel.vanegas@cundinamarca.gov.co</v>
          </cell>
          <cell r="G1467" t="str">
            <v>N/A</v>
          </cell>
          <cell r="H1467" t="str">
            <v>PROFESIONAL UNIVERSITARIO</v>
          </cell>
          <cell r="I1467" t="str">
            <v>SECRETARÍA DE HACIENDA</v>
          </cell>
        </row>
        <row r="1468">
          <cell r="A1468">
            <v>79298450</v>
          </cell>
          <cell r="B1468" t="str">
            <v>DAGOBERTO</v>
          </cell>
          <cell r="C1468" t="str">
            <v>VANEGAS USECHE</v>
          </cell>
          <cell r="D1468" t="str">
            <v>dagoberto.vanegas@cundinamarca.gov.co</v>
          </cell>
          <cell r="G1468" t="str">
            <v>N/A</v>
          </cell>
          <cell r="H1468" t="str">
            <v>ASESOR</v>
          </cell>
          <cell r="I1468" t="str">
            <v>SECRETARÍA GENERAL</v>
          </cell>
        </row>
        <row r="1469">
          <cell r="A1469">
            <v>19444590</v>
          </cell>
          <cell r="B1469" t="str">
            <v>RICARDO</v>
          </cell>
          <cell r="C1469" t="str">
            <v>VARGAS</v>
          </cell>
          <cell r="D1469" t="str">
            <v>ricardo.vargas@cundinamarca.gov.co</v>
          </cell>
          <cell r="G1469" t="str">
            <v>N/A</v>
          </cell>
          <cell r="H1469" t="str">
            <v>PROFESIONAL UNIVERSITARIO</v>
          </cell>
          <cell r="I1469" t="str">
            <v>SECRETARÍA DEL AMBIENTE</v>
          </cell>
        </row>
        <row r="1470">
          <cell r="A1470">
            <v>51773501</v>
          </cell>
          <cell r="B1470" t="str">
            <v>CARMEN  ELISA</v>
          </cell>
          <cell r="C1470" t="str">
            <v>VARGAS AVILA</v>
          </cell>
          <cell r="D1470" t="str">
            <v>cevargas@cundinamarca.gov.co</v>
          </cell>
          <cell r="G1470" t="str">
            <v>N/A</v>
          </cell>
          <cell r="H1470" t="str">
            <v>TECNICO OPERATIVO</v>
          </cell>
          <cell r="I1470" t="str">
            <v>SECRETARÍA DE HACIENDA</v>
          </cell>
        </row>
        <row r="1471">
          <cell r="A1471">
            <v>20688333</v>
          </cell>
          <cell r="B1471" t="str">
            <v>LEYDI  JHOANNA</v>
          </cell>
          <cell r="C1471" t="str">
            <v>VARGAS FANDIÑO</v>
          </cell>
          <cell r="D1471" t="str">
            <v>leydi.vargas@cundinamarca.gov.co</v>
          </cell>
          <cell r="G1471" t="str">
            <v>N/A</v>
          </cell>
          <cell r="H1471" t="str">
            <v>TECNICO OPERATIVO</v>
          </cell>
          <cell r="I1471" t="str">
            <v>SECRETARÍA DE HACIENDA</v>
          </cell>
        </row>
        <row r="1472">
          <cell r="A1472">
            <v>1075658326</v>
          </cell>
          <cell r="B1472" t="str">
            <v>LEIDY PAOLA</v>
          </cell>
          <cell r="C1472" t="str">
            <v>VARGAS GOMEZ</v>
          </cell>
          <cell r="D1472" t="str">
            <v>paola.vargas@cundinamarca.gov.co</v>
          </cell>
          <cell r="G1472" t="str">
            <v>N/A</v>
          </cell>
          <cell r="H1472" t="str">
            <v>PROFESIONAL UNIVERSITARIO</v>
          </cell>
          <cell r="I1472" t="str">
            <v>SECRETARÍA DE COMPETITIVIDAD Y DESARROLLO ECONÓMICO</v>
          </cell>
        </row>
        <row r="1473">
          <cell r="A1473">
            <v>20685913</v>
          </cell>
          <cell r="B1473" t="str">
            <v>MARIA ESPERANZA</v>
          </cell>
          <cell r="C1473" t="str">
            <v>VARGAS GOMEZ</v>
          </cell>
          <cell r="D1473" t="str">
            <v>mariaesperanza.vargas@cundinamarca.gov.co</v>
          </cell>
          <cell r="G1473" t="str">
            <v>N/A</v>
          </cell>
          <cell r="H1473" t="str">
            <v>PROFESIONAL UNIVERSITARIO</v>
          </cell>
          <cell r="I1473" t="str">
            <v>SECRETARÍA DE PLANEACIÓN</v>
          </cell>
        </row>
        <row r="1474">
          <cell r="A1474">
            <v>53009522</v>
          </cell>
          <cell r="B1474" t="str">
            <v>VIVIANA</v>
          </cell>
          <cell r="C1474" t="str">
            <v>VARGAS NIÑO</v>
          </cell>
          <cell r="D1474" t="str">
            <v>viviana.vargas@cundinamarca.gov.co</v>
          </cell>
          <cell r="G1474" t="str">
            <v>N/A</v>
          </cell>
          <cell r="H1474" t="str">
            <v>PROFESIONAL UNIVERSITARIO</v>
          </cell>
          <cell r="I1474" t="str">
            <v>SECRETARÍA DE GOBIERNO</v>
          </cell>
        </row>
        <row r="1475">
          <cell r="A1475">
            <v>52102452</v>
          </cell>
          <cell r="B1475" t="str">
            <v>LILIANA ELVIRA</v>
          </cell>
          <cell r="C1475" t="str">
            <v>VARGAS SANCHEZ</v>
          </cell>
          <cell r="D1475" t="str">
            <v>liliana.vargas@cundinamarca.gov.co</v>
          </cell>
          <cell r="G1475" t="str">
            <v>N/A</v>
          </cell>
          <cell r="H1475" t="str">
            <v>AUXILIAR ADMINISTRATIVO</v>
          </cell>
          <cell r="I1475" t="str">
            <v>DESPACHO DEL GOBERNADOR</v>
          </cell>
        </row>
        <row r="1476">
          <cell r="A1476">
            <v>80833192</v>
          </cell>
          <cell r="B1476" t="str">
            <v>MIGUEL ANDRES</v>
          </cell>
          <cell r="C1476" t="str">
            <v>VARGAS URREGO</v>
          </cell>
          <cell r="D1476" t="str">
            <v>miguel.vargas@cundinamarca.gov.co</v>
          </cell>
          <cell r="G1476" t="str">
            <v>N/A</v>
          </cell>
          <cell r="H1476" t="str">
            <v>PROFESIONAL UNIVERSITARIO</v>
          </cell>
          <cell r="I1476" t="str">
            <v>SECRETARÍA DE LA FUNCIÓN PÚBLICA</v>
          </cell>
        </row>
        <row r="1477">
          <cell r="A1477">
            <v>3109683</v>
          </cell>
          <cell r="B1477" t="str">
            <v>JUAN CARLOS</v>
          </cell>
          <cell r="C1477" t="str">
            <v>VASQUEZ ARIAS</v>
          </cell>
          <cell r="D1477" t="str">
            <v>juancarlos.vasquez@cundinamarca.gov.co</v>
          </cell>
          <cell r="G1477" t="str">
            <v>N/A</v>
          </cell>
          <cell r="H1477" t="str">
            <v>JEFE DE OFICINA</v>
          </cell>
          <cell r="I1477" t="str">
            <v>SECRETARÍA DE AGRICULTURA Y DESARROLLO RURAL</v>
          </cell>
        </row>
        <row r="1478">
          <cell r="A1478">
            <v>21086845</v>
          </cell>
          <cell r="B1478" t="str">
            <v>ESMERALDA</v>
          </cell>
          <cell r="C1478" t="str">
            <v>VASQUEZ GUZMAN</v>
          </cell>
          <cell r="D1478" t="str">
            <v>esmeralda.vasquez@cundinamarca.gov.co</v>
          </cell>
          <cell r="G1478" t="str">
            <v>N/A</v>
          </cell>
          <cell r="H1478" t="str">
            <v>PROFESIONAL UNIVERSITARIO</v>
          </cell>
          <cell r="I1478" t="str">
            <v>SECRETARÍA DEL AMBIENTE</v>
          </cell>
        </row>
        <row r="1479">
          <cell r="A1479">
            <v>79380819</v>
          </cell>
          <cell r="B1479" t="str">
            <v>WILLIAM MANUEL</v>
          </cell>
          <cell r="C1479" t="str">
            <v>VASQUEZ PATIÑO</v>
          </cell>
          <cell r="D1479" t="str">
            <v>william.vasquez@cundinamarca.gov.co</v>
          </cell>
          <cell r="G1479" t="str">
            <v>N/A</v>
          </cell>
          <cell r="H1479" t="str">
            <v>TECNICO OPERATIVO</v>
          </cell>
          <cell r="I1479" t="str">
            <v>SECRETARÍA DE HACIENDA</v>
          </cell>
        </row>
        <row r="1480">
          <cell r="A1480">
            <v>21134626</v>
          </cell>
          <cell r="B1480" t="str">
            <v>MARTHA CECILIA</v>
          </cell>
          <cell r="C1480" t="str">
            <v>VEGA GUARIN</v>
          </cell>
          <cell r="D1480" t="str">
            <v>martha.vega@cundinamarca.gov.co</v>
          </cell>
          <cell r="G1480" t="str">
            <v>N/A</v>
          </cell>
          <cell r="H1480" t="str">
            <v>SECRETARIO EJECUTIVO</v>
          </cell>
          <cell r="I1480" t="str">
            <v>SECRETARÍA DE SALUD</v>
          </cell>
        </row>
        <row r="1481">
          <cell r="A1481">
            <v>79470665</v>
          </cell>
          <cell r="B1481" t="str">
            <v>LUCIO</v>
          </cell>
          <cell r="C1481" t="str">
            <v>VEGA HOYOS</v>
          </cell>
          <cell r="D1481" t="str">
            <v>lucio.vega@cundinamarca.gov.co</v>
          </cell>
          <cell r="G1481" t="str">
            <v>N/A</v>
          </cell>
          <cell r="H1481" t="str">
            <v>GERENTE</v>
          </cell>
          <cell r="I1481" t="str">
            <v>SECRETARÍA DE EDUCACIÓN</v>
          </cell>
        </row>
        <row r="1482">
          <cell r="A1482">
            <v>55169708</v>
          </cell>
          <cell r="B1482" t="str">
            <v>CLARA ISABEL</v>
          </cell>
          <cell r="C1482" t="str">
            <v>VEGA RIVERA</v>
          </cell>
          <cell r="D1482" t="str">
            <v>clara.vega@cundinamarca.gov.co</v>
          </cell>
          <cell r="G1482" t="str">
            <v>N/A</v>
          </cell>
          <cell r="H1482" t="str">
            <v>JEFE DE OFICINA ASESORA</v>
          </cell>
          <cell r="I1482" t="str">
            <v>SECRETARÍA GENERAL</v>
          </cell>
        </row>
        <row r="1483">
          <cell r="A1483">
            <v>21132816</v>
          </cell>
          <cell r="B1483" t="str">
            <v>MARIA FANNY</v>
          </cell>
          <cell r="C1483" t="str">
            <v>VEGA ZAMUDIO</v>
          </cell>
          <cell r="D1483" t="str">
            <v>maria.vega@cundinamarca.gov.co</v>
          </cell>
          <cell r="G1483" t="str">
            <v>N/A</v>
          </cell>
          <cell r="H1483" t="str">
            <v>TECNICO OPERATIVO</v>
          </cell>
          <cell r="I1483" t="str">
            <v>SECRETARÍA DE PLANEACIÓN</v>
          </cell>
        </row>
        <row r="1484">
          <cell r="A1484">
            <v>79272405</v>
          </cell>
          <cell r="B1484" t="str">
            <v>JUAN CARLOS</v>
          </cell>
          <cell r="C1484" t="str">
            <v>VEGA ZULUAGA</v>
          </cell>
          <cell r="D1484" t="str">
            <v>juan.vega@cundinamarca.gov.co</v>
          </cell>
          <cell r="G1484" t="str">
            <v>N/A</v>
          </cell>
          <cell r="H1484" t="str">
            <v>PROFESIONAL UNIVERSITARIO</v>
          </cell>
          <cell r="I1484" t="str">
            <v>SECRETARÍA DE TRANSPORTE Y MOVILIDAD</v>
          </cell>
        </row>
        <row r="1485">
          <cell r="A1485">
            <v>35534380</v>
          </cell>
          <cell r="B1485" t="str">
            <v>YEMY YOANA</v>
          </cell>
          <cell r="C1485" t="str">
            <v>VELANDIA GONZALEZ</v>
          </cell>
          <cell r="D1485" t="str">
            <v>yemy.velandia@cundinamarca.gov.co</v>
          </cell>
          <cell r="G1485" t="str">
            <v>N/A</v>
          </cell>
          <cell r="H1485" t="str">
            <v>GERENTE</v>
          </cell>
          <cell r="I1485" t="str">
            <v>SECRETARÍA DE LA MUJER Y EQUIDAD DE GÉNERO.</v>
          </cell>
        </row>
        <row r="1486">
          <cell r="A1486">
            <v>80564546</v>
          </cell>
          <cell r="B1486" t="str">
            <v>JAVIER EDUARDO</v>
          </cell>
          <cell r="C1486" t="str">
            <v>VELANDIA RAMOS</v>
          </cell>
          <cell r="D1486" t="str">
            <v>javier.velandia@cundinamarca.gov.co</v>
          </cell>
          <cell r="G1486" t="str">
            <v>N/A</v>
          </cell>
          <cell r="H1486" t="str">
            <v>TECNICO OPERATIVO</v>
          </cell>
          <cell r="I1486" t="str">
            <v>SECRETARÍA DE EDUCACIÓN</v>
          </cell>
        </row>
        <row r="1487">
          <cell r="A1487">
            <v>79639088</v>
          </cell>
          <cell r="B1487" t="str">
            <v>ALEJANDRO</v>
          </cell>
          <cell r="C1487" t="str">
            <v>VELASQUEZ DIAZ GRANADOS</v>
          </cell>
          <cell r="D1487" t="str">
            <v>alejandro.velasquez@cundinamarca.gov.co</v>
          </cell>
          <cell r="G1487" t="str">
            <v>N/A</v>
          </cell>
          <cell r="H1487" t="str">
            <v>ASESOR</v>
          </cell>
          <cell r="I1487" t="str">
            <v>SECRETARÍA DE LA FUNCIÓN PÚBLICA</v>
          </cell>
        </row>
        <row r="1488">
          <cell r="A1488">
            <v>19499770</v>
          </cell>
          <cell r="B1488" t="str">
            <v>JAIME ALFONSO</v>
          </cell>
          <cell r="C1488" t="str">
            <v>VELASQUEZ HURTADO</v>
          </cell>
          <cell r="D1488" t="str">
            <v>jaime.velasquez@cundinamarca.gov.co</v>
          </cell>
          <cell r="G1488" t="str">
            <v>N/A</v>
          </cell>
          <cell r="H1488" t="str">
            <v>PROFESIONAL ESPECIALIZADO</v>
          </cell>
          <cell r="I1488" t="str">
            <v>SECRETARÍA DE LA FUNCIÓN PÚBLICA</v>
          </cell>
        </row>
        <row r="1489">
          <cell r="A1489">
            <v>79290787</v>
          </cell>
          <cell r="B1489" t="str">
            <v>DARIO ALFONSO</v>
          </cell>
          <cell r="C1489" t="str">
            <v>VELASQUEZ MARTINEZ</v>
          </cell>
          <cell r="D1489" t="str">
            <v>dario.velasquez@cundinamarca.gov.co</v>
          </cell>
          <cell r="G1489" t="str">
            <v>N/A</v>
          </cell>
          <cell r="H1489" t="str">
            <v>GERENTE</v>
          </cell>
          <cell r="I1489" t="str">
            <v>SECRETARÍA DE AGRICULTURA Y DESARROLLO RURAL</v>
          </cell>
        </row>
        <row r="1490">
          <cell r="A1490">
            <v>1070730239</v>
          </cell>
          <cell r="B1490" t="str">
            <v>YINETH CAROLINA</v>
          </cell>
          <cell r="C1490" t="str">
            <v>VELASQUEZ NARANJO</v>
          </cell>
          <cell r="D1490" t="str">
            <v>yineth.velasquez@cundinamarca.gov.co</v>
          </cell>
          <cell r="G1490" t="str">
            <v>N/A</v>
          </cell>
          <cell r="H1490" t="str">
            <v>TECNICO OPERATIVO</v>
          </cell>
          <cell r="I1490" t="str">
            <v>SECRETARÍA DE HACIENDA</v>
          </cell>
        </row>
        <row r="1491">
          <cell r="A1491">
            <v>41775732</v>
          </cell>
          <cell r="B1491" t="str">
            <v>ALBA LUCIA</v>
          </cell>
          <cell r="C1491" t="str">
            <v>VELASQUEZ PABON</v>
          </cell>
          <cell r="D1491" t="str">
            <v>alba.velasquez@cundinamarca.gov.co</v>
          </cell>
          <cell r="G1491" t="str">
            <v>N/A</v>
          </cell>
          <cell r="H1491" t="str">
            <v>PROFESIONAL UNIVERSITARIO</v>
          </cell>
          <cell r="I1491" t="str">
            <v>SECRETARÍA DE HACIENDA</v>
          </cell>
        </row>
        <row r="1492">
          <cell r="A1492">
            <v>19418909</v>
          </cell>
          <cell r="B1492" t="str">
            <v>NELSON GERMAN</v>
          </cell>
          <cell r="C1492" t="str">
            <v>VELASQUEZ PABON</v>
          </cell>
          <cell r="D1492" t="str">
            <v>nelson.velasquez@cundinamarca.gov.co</v>
          </cell>
          <cell r="G1492" t="str">
            <v>N/A</v>
          </cell>
          <cell r="H1492" t="str">
            <v>DIRECTOR OPERATIVO</v>
          </cell>
          <cell r="I1492" t="str">
            <v>SECRETARÍA DE GOBIERNO</v>
          </cell>
        </row>
        <row r="1493">
          <cell r="A1493">
            <v>51768369</v>
          </cell>
          <cell r="B1493" t="str">
            <v>NOHORA ISABEL</v>
          </cell>
          <cell r="C1493" t="str">
            <v>VELASQUEZ PARRADO</v>
          </cell>
          <cell r="D1493" t="str">
            <v>nohora.velasquez@cundinamarca.gov.co</v>
          </cell>
          <cell r="G1493" t="str">
            <v>N/A</v>
          </cell>
          <cell r="H1493" t="str">
            <v>PROFESIONAL ESPECIALIZADO</v>
          </cell>
          <cell r="I1493" t="str">
            <v>SECRETARÍA DE TECNOLOGÍAS DE LA INFORMACIÓN Y LAS COMUNICACIONES</v>
          </cell>
        </row>
        <row r="1494">
          <cell r="A1494">
            <v>71666352</v>
          </cell>
          <cell r="B1494" t="str">
            <v>MAURICIO</v>
          </cell>
          <cell r="C1494" t="str">
            <v>VELOZA POSADA</v>
          </cell>
          <cell r="D1494" t="str">
            <v>mauricio.veloza@cundinamarca.gov.co</v>
          </cell>
          <cell r="G1494" t="str">
            <v>N/A</v>
          </cell>
          <cell r="H1494" t="str">
            <v>GERENTE</v>
          </cell>
          <cell r="I1494" t="str">
            <v>DESPACHO DEL GOBERNADOR</v>
          </cell>
        </row>
        <row r="1495">
          <cell r="A1495">
            <v>20678218</v>
          </cell>
          <cell r="B1495" t="str">
            <v>ALICIA</v>
          </cell>
          <cell r="C1495" t="str">
            <v>VENEGAS VENEGAS</v>
          </cell>
          <cell r="D1495" t="str">
            <v>alicia.venegas@cundinamarca.gov.co</v>
          </cell>
          <cell r="G1495" t="str">
            <v>N/A</v>
          </cell>
          <cell r="H1495" t="str">
            <v>PROFESIONAL ESPECIALIZADO</v>
          </cell>
          <cell r="I1495" t="str">
            <v>SECRETARÍA JURÍDICA</v>
          </cell>
        </row>
        <row r="1496">
          <cell r="A1496">
            <v>79655885</v>
          </cell>
          <cell r="B1496" t="str">
            <v>DIEGO  JAVIER</v>
          </cell>
          <cell r="C1496" t="str">
            <v>VERA AYALA</v>
          </cell>
          <cell r="D1496" t="str">
            <v>djvera@cundinamarca.gov.co</v>
          </cell>
          <cell r="G1496" t="str">
            <v>N/A</v>
          </cell>
          <cell r="H1496" t="str">
            <v>ASESOR</v>
          </cell>
          <cell r="I1496" t="str">
            <v>SECRETARÍA DE DESARROLLO E INCLUSIÓN SOCIAL</v>
          </cell>
        </row>
        <row r="1497">
          <cell r="A1497">
            <v>19258829</v>
          </cell>
          <cell r="B1497" t="str">
            <v>LUIS OMAR</v>
          </cell>
          <cell r="C1497" t="str">
            <v>VERA CASTILLO</v>
          </cell>
          <cell r="D1497" t="str">
            <v>luis.vera@cundinamarca.gov.co</v>
          </cell>
          <cell r="G1497" t="str">
            <v>N/A</v>
          </cell>
          <cell r="H1497" t="str">
            <v>TECNICO OPERATIVO</v>
          </cell>
          <cell r="I1497" t="str">
            <v>SECRETARÍA DE TRANSPORTE Y MOVILIDAD</v>
          </cell>
        </row>
        <row r="1498">
          <cell r="A1498">
            <v>1072618377</v>
          </cell>
          <cell r="B1498" t="str">
            <v>SEBASTIAN</v>
          </cell>
          <cell r="C1498" t="str">
            <v>VERA ROJAS</v>
          </cell>
          <cell r="D1498" t="str">
            <v>sebastian.vera@cundinamarca.gov.co</v>
          </cell>
          <cell r="G1498" t="str">
            <v>N/A</v>
          </cell>
          <cell r="H1498" t="str">
            <v>AUXILIAR ADMINISTRATIVO</v>
          </cell>
          <cell r="I1498" t="str">
            <v>DESPACHO DEL GOBERNADOR</v>
          </cell>
        </row>
        <row r="1499">
          <cell r="A1499">
            <v>20398258</v>
          </cell>
          <cell r="B1499" t="str">
            <v>LINA ROCIO</v>
          </cell>
          <cell r="C1499" t="str">
            <v>VERA SANCHEZ</v>
          </cell>
          <cell r="D1499" t="str">
            <v>lina.vera@cundinamarca.gov.co</v>
          </cell>
          <cell r="G1499" t="str">
            <v>N/A</v>
          </cell>
          <cell r="H1499" t="str">
            <v>PROFESIONAL ESPECIALIZADO</v>
          </cell>
          <cell r="I1499" t="str">
            <v>SECRETARÍA DE SALUD</v>
          </cell>
        </row>
        <row r="1500">
          <cell r="A1500">
            <v>52500197</v>
          </cell>
          <cell r="B1500" t="str">
            <v>ISIA MERCEDES</v>
          </cell>
          <cell r="C1500" t="str">
            <v>VIATELA SEGURA</v>
          </cell>
          <cell r="D1500" t="str">
            <v>isiamercedes.viatela@cundinamarca.gov.co</v>
          </cell>
          <cell r="G1500" t="str">
            <v>N/A</v>
          </cell>
          <cell r="H1500" t="str">
            <v>PROFESIONAL UNIVERSITARIO</v>
          </cell>
          <cell r="I1500" t="str">
            <v>SECRETARÍA DE COMPETITIVIDAD Y DESARROLLO ECONÓMICO</v>
          </cell>
        </row>
        <row r="1501">
          <cell r="A1501">
            <v>11450217</v>
          </cell>
          <cell r="B1501" t="str">
            <v>JOSE DIMAS</v>
          </cell>
          <cell r="C1501" t="str">
            <v>VILLALBA LEON</v>
          </cell>
          <cell r="D1501" t="str">
            <v>jose.villalba@cundinamarca.gov.co</v>
          </cell>
          <cell r="G1501" t="str">
            <v>N/A</v>
          </cell>
          <cell r="H1501" t="str">
            <v>TECNICO OPERATIVO</v>
          </cell>
          <cell r="I1501" t="str">
            <v>SECRETARÍA GENERAL</v>
          </cell>
        </row>
        <row r="1502">
          <cell r="A1502">
            <v>63331518</v>
          </cell>
          <cell r="B1502" t="str">
            <v>JANETH</v>
          </cell>
          <cell r="C1502" t="str">
            <v>VILLALBA MANTILLA</v>
          </cell>
          <cell r="D1502" t="str">
            <v>janeth.villalba@cundinamarca.gov.co</v>
          </cell>
          <cell r="G1502" t="str">
            <v>N/A</v>
          </cell>
          <cell r="H1502" t="str">
            <v>PROFESIONAL UNIVERSITARIO</v>
          </cell>
          <cell r="I1502" t="str">
            <v>SECRETARÍA DE EDUCACIÓN</v>
          </cell>
        </row>
        <row r="1503">
          <cell r="A1503">
            <v>20525918</v>
          </cell>
          <cell r="B1503" t="str">
            <v>ILSA MARIA</v>
          </cell>
          <cell r="C1503" t="str">
            <v>VILLAMIL ACUÑA</v>
          </cell>
          <cell r="D1503" t="str">
            <v>ilsa.villamil@cundinamarca.gov.co</v>
          </cell>
          <cell r="G1503" t="str">
            <v>N/A</v>
          </cell>
          <cell r="H1503" t="str">
            <v>TECNICO OPERATIVO</v>
          </cell>
          <cell r="I1503" t="str">
            <v>SECRETARÍA DEL AMBIENTE</v>
          </cell>
        </row>
        <row r="1504">
          <cell r="A1504">
            <v>52661824</v>
          </cell>
          <cell r="B1504" t="str">
            <v>JEIMMY SULGEY</v>
          </cell>
          <cell r="C1504" t="str">
            <v>VILLAMIL BUITRAGO</v>
          </cell>
          <cell r="D1504" t="str">
            <v>jeimmy.villamil@cundinamarca.gov.co</v>
          </cell>
          <cell r="G1504" t="str">
            <v>N/A</v>
          </cell>
          <cell r="H1504" t="str">
            <v>SECRETARIO DE DESPACHO</v>
          </cell>
          <cell r="I1504" t="str">
            <v>SECRETARÍA DE TRANSPORTE Y MOVILIDAD</v>
          </cell>
        </row>
        <row r="1505">
          <cell r="A1505">
            <v>80544007</v>
          </cell>
          <cell r="B1505" t="str">
            <v>NELSON JAVIER</v>
          </cell>
          <cell r="C1505" t="str">
            <v>VILLAMIL CANO</v>
          </cell>
          <cell r="D1505" t="str">
            <v>nelson.villamil@cundinamarca.gov.co</v>
          </cell>
          <cell r="G1505" t="str">
            <v>N/A</v>
          </cell>
          <cell r="H1505" t="str">
            <v>GERENTE</v>
          </cell>
          <cell r="I1505" t="str">
            <v>SECRETARÍA DE AGRICULTURA Y DESARROLLO RURAL</v>
          </cell>
        </row>
        <row r="1506">
          <cell r="A1506">
            <v>53160807</v>
          </cell>
          <cell r="B1506" t="str">
            <v>CLAUDIA ESPERANZA</v>
          </cell>
          <cell r="C1506" t="str">
            <v>VILLAMIL PARRA</v>
          </cell>
          <cell r="D1506" t="str">
            <v>claudia.villamil@cundinamarca.gov.co</v>
          </cell>
          <cell r="G1506" t="str">
            <v>N/A</v>
          </cell>
          <cell r="H1506" t="str">
            <v>SECRETARIO EJECUTIVO</v>
          </cell>
          <cell r="I1506" t="str">
            <v>SECRETARÍA DE EDUCACIÓN</v>
          </cell>
        </row>
        <row r="1507">
          <cell r="A1507">
            <v>52055715</v>
          </cell>
          <cell r="B1507" t="str">
            <v>OLGA INES</v>
          </cell>
          <cell r="C1507" t="str">
            <v>VILLAMIL ROZO</v>
          </cell>
          <cell r="D1507" t="str">
            <v>olga.villamil@cundinamarca.gov.co</v>
          </cell>
          <cell r="G1507" t="str">
            <v>N/A</v>
          </cell>
          <cell r="H1507" t="str">
            <v>PROFESIONAL UNIVERSITARIO</v>
          </cell>
          <cell r="I1507" t="str">
            <v>SECRETARÍA DE PLANEACIÓN</v>
          </cell>
        </row>
        <row r="1508">
          <cell r="A1508">
            <v>88256484</v>
          </cell>
          <cell r="B1508" t="str">
            <v>SAMUEL LEONARDO</v>
          </cell>
          <cell r="C1508" t="str">
            <v>VILLAMIZAR BERDUGO</v>
          </cell>
          <cell r="D1508" t="str">
            <v>samuel.villamizar@cundinamarca.gov.co</v>
          </cell>
          <cell r="G1508" t="str">
            <v>N/A</v>
          </cell>
          <cell r="H1508" t="str">
            <v>ASESOR</v>
          </cell>
          <cell r="I1508" t="str">
            <v>SECRETARÍA DE EDUCACIÓN</v>
          </cell>
        </row>
        <row r="1509">
          <cell r="A1509">
            <v>45491008</v>
          </cell>
          <cell r="B1509" t="str">
            <v>PIEDAD</v>
          </cell>
          <cell r="C1509" t="str">
            <v>VILLARREAL RAMOS</v>
          </cell>
          <cell r="D1509" t="str">
            <v>piedad.villareal@cundinamarca.gov.co</v>
          </cell>
          <cell r="G1509" t="str">
            <v>N/A</v>
          </cell>
          <cell r="H1509" t="str">
            <v>ASESOR</v>
          </cell>
          <cell r="I1509" t="str">
            <v>DESPACHO DEL GOBERNADOR</v>
          </cell>
        </row>
        <row r="1510">
          <cell r="A1510">
            <v>13700989</v>
          </cell>
          <cell r="B1510" t="str">
            <v>RICARDO ALFREDO</v>
          </cell>
          <cell r="C1510" t="str">
            <v>VILLATE RODRIGUEZ</v>
          </cell>
          <cell r="D1510" t="str">
            <v>ricardo.villate@cundinamarca.gov.co</v>
          </cell>
          <cell r="G1510" t="str">
            <v>N/A</v>
          </cell>
          <cell r="H1510" t="str">
            <v>AUXILIAR ADMINISTRATIVO</v>
          </cell>
          <cell r="I1510" t="str">
            <v>SECRETARÍA DE TECNOLOGÍAS DE LA INFORMACIÓN Y LAS COMUNICACIONES</v>
          </cell>
        </row>
        <row r="1511">
          <cell r="A1511">
            <v>82392616</v>
          </cell>
          <cell r="B1511" t="str">
            <v>MARIO OSWALDO</v>
          </cell>
          <cell r="C1511" t="str">
            <v>VILLEGAS HERNANDEZ</v>
          </cell>
          <cell r="D1511" t="str">
            <v>mario.villegas@cundinamarca.gov.co</v>
          </cell>
          <cell r="G1511" t="str">
            <v>N/A</v>
          </cell>
          <cell r="H1511" t="str">
            <v>AUXILIAR ADMINISTRATIVO</v>
          </cell>
          <cell r="I1511" t="str">
            <v>SECRETARÍA GENERAL</v>
          </cell>
        </row>
        <row r="1512">
          <cell r="A1512">
            <v>1026270196</v>
          </cell>
          <cell r="B1512" t="str">
            <v>JULIO CESAR</v>
          </cell>
          <cell r="C1512" t="str">
            <v>VIRGUES VILLEGAS</v>
          </cell>
          <cell r="D1512" t="str">
            <v>cesar.virguez@cundinamarca.gov.co</v>
          </cell>
          <cell r="G1512" t="str">
            <v>N/A</v>
          </cell>
          <cell r="H1512" t="str">
            <v>TECNICO OPERATIVO</v>
          </cell>
          <cell r="I1512" t="str">
            <v>SECRETARÍA DE HACIENDA</v>
          </cell>
        </row>
        <row r="1513">
          <cell r="A1513">
            <v>39693583</v>
          </cell>
          <cell r="B1513" t="str">
            <v>MIREYA JULIETH</v>
          </cell>
          <cell r="C1513" t="str">
            <v>VIVAS AVILA</v>
          </cell>
          <cell r="D1513" t="str">
            <v>mireya.vivas@cundinamarca.gov.co</v>
          </cell>
          <cell r="G1513" t="str">
            <v>N/A</v>
          </cell>
          <cell r="H1513" t="str">
            <v>TECNICO OPERATIVO</v>
          </cell>
          <cell r="I1513" t="str">
            <v>SECRETARÍA DE COMPETITIVIDAD Y DESARROLLO ECONÓMICO</v>
          </cell>
        </row>
        <row r="1514">
          <cell r="A1514">
            <v>1073165732</v>
          </cell>
          <cell r="B1514" t="str">
            <v>KATERINE</v>
          </cell>
          <cell r="C1514" t="str">
            <v>WALTEROS GARCIA</v>
          </cell>
          <cell r="D1514" t="str">
            <v>katerine.walteros@cundinamarca.gov.co</v>
          </cell>
          <cell r="G1514" t="str">
            <v>N/A</v>
          </cell>
          <cell r="H1514" t="str">
            <v>AUXILIAR ADMINISTRATIVO</v>
          </cell>
          <cell r="I1514" t="str">
            <v>SECRETARÍA DE COMPETITIVIDAD Y DESARROLLO ECONÓMICO</v>
          </cell>
        </row>
        <row r="1515">
          <cell r="A1515">
            <v>40016143</v>
          </cell>
          <cell r="B1515" t="str">
            <v>IRMA ESPERANZA</v>
          </cell>
          <cell r="C1515" t="str">
            <v>WILCHES CARO</v>
          </cell>
          <cell r="D1515" t="str">
            <v>irma.wilches@cundinamarca.gov.co</v>
          </cell>
          <cell r="G1515" t="str">
            <v>N/A</v>
          </cell>
          <cell r="H1515" t="str">
            <v>PROFESIONAL UNIVERSITARIO</v>
          </cell>
          <cell r="I1515" t="str">
            <v>SECRETARÍA JURÍDICA</v>
          </cell>
        </row>
        <row r="1516">
          <cell r="A1516">
            <v>51891568</v>
          </cell>
          <cell r="B1516" t="str">
            <v>MARIA CRISTINA</v>
          </cell>
          <cell r="C1516" t="str">
            <v>YAÑEZ JACDEC</v>
          </cell>
          <cell r="D1516" t="str">
            <v>cristina.yanez@cundinamarca.gov.co</v>
          </cell>
          <cell r="G1516" t="str">
            <v>N/A</v>
          </cell>
          <cell r="H1516" t="str">
            <v>PROFESIONAL UNIVERSITARIO</v>
          </cell>
          <cell r="I1516" t="str">
            <v>SECRETARÍA DE SALUD</v>
          </cell>
        </row>
        <row r="1517">
          <cell r="A1517">
            <v>80112786</v>
          </cell>
          <cell r="B1517" t="str">
            <v>JHONATHAN OSWALDO</v>
          </cell>
          <cell r="C1517" t="str">
            <v>ZABALETA MARTINEZ</v>
          </cell>
          <cell r="D1517" t="str">
            <v>jhonathan.zabaleta@cundinamarca.gov.co</v>
          </cell>
          <cell r="G1517" t="str">
            <v>N/A</v>
          </cell>
          <cell r="H1517" t="str">
            <v>PROFESIONAL UNIVERSITARIO</v>
          </cell>
          <cell r="I1517" t="str">
            <v>SECRETARÍA DE GOBIERNO</v>
          </cell>
        </row>
        <row r="1518">
          <cell r="A1518">
            <v>39620967</v>
          </cell>
          <cell r="B1518" t="str">
            <v>RUTH DEY</v>
          </cell>
          <cell r="C1518" t="str">
            <v>ZAMBRANO MORENO</v>
          </cell>
          <cell r="D1518" t="str">
            <v>ruth.zambrano@cundinamarca.gov.co</v>
          </cell>
          <cell r="G1518" t="str">
            <v>N/A</v>
          </cell>
          <cell r="H1518" t="str">
            <v>SECRETARIO EJECUTIVO</v>
          </cell>
          <cell r="I1518" t="str">
            <v>SECRETARÍA DE EDUCACIÓN</v>
          </cell>
        </row>
        <row r="1519">
          <cell r="A1519">
            <v>51608299</v>
          </cell>
          <cell r="B1519" t="str">
            <v>FRANCIA HELENA</v>
          </cell>
          <cell r="C1519" t="str">
            <v>ZAMBRANO ORJUELA</v>
          </cell>
          <cell r="D1519" t="str">
            <v>francia.zambrano@cundinamarca.gov.co</v>
          </cell>
          <cell r="G1519" t="str">
            <v>N/A</v>
          </cell>
          <cell r="H1519" t="str">
            <v>PROFESIONAL UNIVERSITARIO</v>
          </cell>
          <cell r="I1519" t="str">
            <v>SECRETARÍA DE EDUCACIÓN</v>
          </cell>
        </row>
        <row r="1520">
          <cell r="A1520">
            <v>79137394</v>
          </cell>
          <cell r="B1520" t="str">
            <v>ERMES ARTURO</v>
          </cell>
          <cell r="C1520" t="str">
            <v>ZAMBRANO ROJAS</v>
          </cell>
          <cell r="D1520" t="str">
            <v>ermes.zambrano@cundinamarca.gov.co</v>
          </cell>
          <cell r="G1520" t="str">
            <v>N/A</v>
          </cell>
          <cell r="H1520" t="str">
            <v>JEFE DE OFICINA</v>
          </cell>
          <cell r="I1520" t="str">
            <v>SECRETARÍA DE TRANSPORTE Y MOVILIDAD</v>
          </cell>
        </row>
        <row r="1521">
          <cell r="A1521">
            <v>79182298</v>
          </cell>
          <cell r="B1521" t="str">
            <v>ABEL ENRIQUE</v>
          </cell>
          <cell r="C1521" t="str">
            <v>ZAMBRANO SANCHEZ</v>
          </cell>
          <cell r="D1521" t="str">
            <v>abel.zambrano@cundinamarca.gov.co</v>
          </cell>
          <cell r="G1521" t="str">
            <v>N/A</v>
          </cell>
          <cell r="H1521" t="str">
            <v>PROFESIONAL UNIVERSITARIO</v>
          </cell>
          <cell r="I1521" t="str">
            <v>SECRETARÍA DE AGRICULTURA Y DESARROLLO RURAL</v>
          </cell>
        </row>
        <row r="1522">
          <cell r="A1522">
            <v>21147724</v>
          </cell>
          <cell r="B1522" t="str">
            <v>SANDRA EDITH</v>
          </cell>
          <cell r="C1522" t="str">
            <v>ZAMORA MUÑOZ</v>
          </cell>
          <cell r="D1522" t="str">
            <v>sandra.zamora@cundinamarca.gov.co</v>
          </cell>
          <cell r="G1522" t="str">
            <v>N/A</v>
          </cell>
          <cell r="H1522" t="str">
            <v>TECNICO OPERATIVO</v>
          </cell>
          <cell r="I1522" t="str">
            <v>SECRETARÍA DE EDUCACIÓN</v>
          </cell>
        </row>
        <row r="1523">
          <cell r="A1523">
            <v>52270330</v>
          </cell>
          <cell r="B1523" t="str">
            <v>CLAUDIA TIPZIANA</v>
          </cell>
          <cell r="C1523" t="str">
            <v>ZAMORA TERAN</v>
          </cell>
          <cell r="D1523" t="str">
            <v>claudia.zamora@cundinamarca.gov.co</v>
          </cell>
          <cell r="G1523" t="str">
            <v>N/A</v>
          </cell>
          <cell r="H1523" t="str">
            <v>PROFESIONAL UNIVERSITARIO</v>
          </cell>
          <cell r="I1523" t="str">
            <v>SECRETARÍA DE SALUD</v>
          </cell>
        </row>
        <row r="1524">
          <cell r="A1524">
            <v>21153202</v>
          </cell>
          <cell r="B1524" t="str">
            <v>LUZ MARY</v>
          </cell>
          <cell r="C1524" t="str">
            <v>ZAMUDIO MORA</v>
          </cell>
          <cell r="D1524" t="str">
            <v>luz.zamudio@cundinamarca.gov.co</v>
          </cell>
          <cell r="G1524" t="str">
            <v>N/A</v>
          </cell>
          <cell r="H1524" t="str">
            <v>PROFESIONAL UNIVERSITARIO</v>
          </cell>
          <cell r="I1524" t="str">
            <v>SECRETARÍA DE HACIENDA</v>
          </cell>
        </row>
        <row r="1525">
          <cell r="A1525">
            <v>51807649</v>
          </cell>
          <cell r="B1525" t="str">
            <v>MARIA ELENA</v>
          </cell>
          <cell r="C1525" t="str">
            <v>ZAMUDIO RODRIGUEZ</v>
          </cell>
          <cell r="D1525" t="str">
            <v>maria.zamudio@cundinamarca.gov.co</v>
          </cell>
          <cell r="G1525" t="str">
            <v>N/A</v>
          </cell>
          <cell r="H1525" t="str">
            <v>PROFESIONAL UNIVERSITARIO</v>
          </cell>
          <cell r="I1525" t="str">
            <v>DESPACHO DEL GOBERNADOR</v>
          </cell>
        </row>
        <row r="1526">
          <cell r="A1526">
            <v>35422593</v>
          </cell>
          <cell r="B1526" t="str">
            <v>LADY LAURA</v>
          </cell>
          <cell r="C1526" t="str">
            <v>ZAPATA CRUZ</v>
          </cell>
          <cell r="D1526" t="str">
            <v>laura.zapata@cundinamarca.gov.co</v>
          </cell>
          <cell r="G1526" t="str">
            <v>N/A</v>
          </cell>
          <cell r="H1526" t="str">
            <v>PROFESIONAL UNIVERSITARIO</v>
          </cell>
          <cell r="I1526" t="str">
            <v>DESPACHO DEL GOBERNADOR</v>
          </cell>
        </row>
        <row r="1527">
          <cell r="A1527">
            <v>24335345</v>
          </cell>
          <cell r="B1527" t="str">
            <v>NADIA CAROLINA</v>
          </cell>
          <cell r="C1527" t="str">
            <v>ZAPATA IDARRAGA</v>
          </cell>
          <cell r="D1527" t="str">
            <v>nadia.zapata@cundinamarca.gov.co</v>
          </cell>
          <cell r="G1527" t="str">
            <v>N/A</v>
          </cell>
          <cell r="H1527" t="str">
            <v>TECNICO OPERATIVO</v>
          </cell>
          <cell r="I1527" t="str">
            <v>SECRETARÍA DE SALUD</v>
          </cell>
        </row>
        <row r="1528">
          <cell r="A1528">
            <v>1026580992</v>
          </cell>
          <cell r="B1528" t="str">
            <v>HECTOR LUIS</v>
          </cell>
          <cell r="C1528" t="str">
            <v>ZARATE OSMA</v>
          </cell>
          <cell r="D1528" t="str">
            <v>hector.zarate@cundinamarca.gov.co</v>
          </cell>
          <cell r="G1528" t="str">
            <v>N/A</v>
          </cell>
          <cell r="H1528" t="str">
            <v>AUXILIAR ADMINISTRATIVO</v>
          </cell>
          <cell r="I1528" t="str">
            <v>SECRETARÍA DE EDUCACIÓN</v>
          </cell>
        </row>
        <row r="1529">
          <cell r="A1529">
            <v>52854044</v>
          </cell>
          <cell r="B1529" t="str">
            <v>MARIA JAIDY</v>
          </cell>
          <cell r="C1529" t="str">
            <v>ZARATE VALERO</v>
          </cell>
          <cell r="D1529" t="str">
            <v>mariajaidy.zarate@cundinamarca.gov.co</v>
          </cell>
          <cell r="G1529" t="str">
            <v>N/A</v>
          </cell>
          <cell r="H1529" t="str">
            <v>DIRECTOR OPERATIVO</v>
          </cell>
          <cell r="I1529" t="str">
            <v>SECRETARÍA DE DESARROLLO E INCLUSIÓN SOCIAL</v>
          </cell>
        </row>
        <row r="1530">
          <cell r="A1530">
            <v>79203266</v>
          </cell>
          <cell r="B1530" t="str">
            <v>GUSTAVO</v>
          </cell>
          <cell r="C1530" t="str">
            <v>ZORRO AFRICANO</v>
          </cell>
          <cell r="D1530" t="str">
            <v>gustavo.zorro@cundinamarca.gov.co</v>
          </cell>
          <cell r="G1530" t="str">
            <v>N/A</v>
          </cell>
          <cell r="H1530" t="str">
            <v>CONDUCTOR MECANICO</v>
          </cell>
          <cell r="I1530" t="str">
            <v>SECRETARÍA GENERAL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B738"/>
  <sheetViews>
    <sheetView showGridLines="0" view="pageBreakPreview" zoomScaleNormal="100" zoomScaleSheetLayoutView="100" workbookViewId="0">
      <selection activeCell="D16" sqref="D16:D17"/>
    </sheetView>
  </sheetViews>
  <sheetFormatPr baseColWidth="10" defaultColWidth="10.85546875" defaultRowHeight="15" x14ac:dyDescent="0.3"/>
  <cols>
    <col min="1" max="1" width="3.7109375" style="1" customWidth="1"/>
    <col min="2" max="2" width="10.42578125" style="1" customWidth="1"/>
    <col min="3" max="3" width="31" style="1" customWidth="1"/>
    <col min="4" max="4" width="8.855468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42578125" style="1" customWidth="1"/>
    <col min="14" max="15" width="4.85546875" style="1" customWidth="1"/>
    <col min="16" max="16" width="5.7109375" style="1" customWidth="1"/>
    <col min="17" max="17" width="6.42578125" style="1" customWidth="1"/>
    <col min="18" max="20" width="5.7109375" style="1" customWidth="1"/>
    <col min="21" max="21" width="5.7109375" style="2" customWidth="1"/>
    <col min="22" max="23" width="5.7109375" style="1" customWidth="1"/>
    <col min="24" max="24" width="5.7109375" style="3" customWidth="1"/>
    <col min="25" max="26" width="5.7109375" style="1" customWidth="1"/>
    <col min="27" max="27" width="5.7109375" style="3" customWidth="1"/>
    <col min="28" max="28" width="5.7109375" style="1" customWidth="1"/>
    <col min="29" max="29" width="3.7109375" style="1" customWidth="1"/>
    <col min="30" max="32" width="11.42578125" style="1" customWidth="1"/>
    <col min="33" max="16384" width="10.85546875" style="1"/>
  </cols>
  <sheetData>
    <row r="4" spans="2:28" x14ac:dyDescent="0.3">
      <c r="N4" s="106"/>
      <c r="O4" s="106"/>
      <c r="P4" s="106"/>
    </row>
    <row r="5" spans="2:28" x14ac:dyDescent="0.3">
      <c r="N5" s="106"/>
      <c r="O5" s="106"/>
      <c r="P5" s="106"/>
    </row>
    <row r="6" spans="2:28" x14ac:dyDescent="0.3">
      <c r="N6" s="106"/>
      <c r="O6" s="106"/>
      <c r="P6" s="106"/>
    </row>
    <row r="10" spans="2:28" ht="15" customHeight="1" x14ac:dyDescent="0.3">
      <c r="C10" s="4" t="s">
        <v>39</v>
      </c>
      <c r="AB10" s="4" t="s">
        <v>392</v>
      </c>
    </row>
    <row r="11" spans="2:28" ht="21.75" customHeight="1" x14ac:dyDescent="0.3">
      <c r="B11" s="105" t="s">
        <v>40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</row>
    <row r="12" spans="2:28" ht="16.5" customHeight="1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6"/>
      <c r="Z12" s="6"/>
      <c r="AA12" s="7"/>
      <c r="AB12" s="6"/>
    </row>
    <row r="13" spans="2:28" ht="15" customHeight="1" x14ac:dyDescent="0.3">
      <c r="B13" s="87" t="s">
        <v>46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</row>
    <row r="14" spans="2:28" ht="15" customHeight="1" x14ac:dyDescent="0.3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9"/>
      <c r="V14" s="8"/>
      <c r="W14" s="8"/>
      <c r="X14" s="10"/>
      <c r="Y14" s="11"/>
      <c r="Z14" s="11"/>
      <c r="AA14" s="10"/>
      <c r="AB14" s="11"/>
    </row>
    <row r="15" spans="2:28" ht="15" customHeight="1" x14ac:dyDescent="0.3">
      <c r="B15" s="88" t="s">
        <v>45</v>
      </c>
      <c r="C15" s="41" t="s">
        <v>44</v>
      </c>
      <c r="D15" s="42" t="s">
        <v>276</v>
      </c>
      <c r="E15" s="58">
        <v>1</v>
      </c>
      <c r="F15" s="60"/>
      <c r="G15" s="58">
        <v>2</v>
      </c>
      <c r="H15" s="60"/>
      <c r="I15" s="58">
        <v>3</v>
      </c>
      <c r="J15" s="60"/>
      <c r="K15" s="58">
        <v>4</v>
      </c>
      <c r="L15" s="60"/>
      <c r="M15" s="91"/>
      <c r="N15" s="22" t="s">
        <v>26</v>
      </c>
      <c r="O15" s="22" t="s">
        <v>27</v>
      </c>
      <c r="P15" s="22" t="s">
        <v>28</v>
      </c>
      <c r="Q15" s="22" t="s">
        <v>29</v>
      </c>
      <c r="R15" s="22" t="s">
        <v>30</v>
      </c>
      <c r="S15" s="22" t="s">
        <v>37</v>
      </c>
      <c r="T15" s="22" t="s">
        <v>38</v>
      </c>
      <c r="U15" s="22" t="s">
        <v>31</v>
      </c>
      <c r="V15" s="22" t="s">
        <v>32</v>
      </c>
      <c r="W15" s="22" t="s">
        <v>33</v>
      </c>
      <c r="AA15" s="1"/>
    </row>
    <row r="16" spans="2:28" ht="15" customHeight="1" x14ac:dyDescent="0.3">
      <c r="B16" s="89"/>
      <c r="C16" s="93" t="s">
        <v>279</v>
      </c>
      <c r="D16" s="113" t="s">
        <v>361</v>
      </c>
      <c r="E16" s="77"/>
      <c r="F16" s="78"/>
      <c r="G16" s="75">
        <f>IF(H16&gt;H17,"2")+IF(H16&lt;H17,"1")</f>
        <v>0</v>
      </c>
      <c r="H16" s="12">
        <f>X30</f>
        <v>0</v>
      </c>
      <c r="I16" s="75">
        <f>IF(J16&gt;J17,"2")+IF(J16&lt;J17,"1")</f>
        <v>0</v>
      </c>
      <c r="J16" s="13">
        <f>AA33</f>
        <v>0</v>
      </c>
      <c r="K16" s="75">
        <f>IF(L16&gt;L17,"2")+IF(L16&lt;L17,"1")</f>
        <v>0</v>
      </c>
      <c r="L16" s="13">
        <f>X26</f>
        <v>0</v>
      </c>
      <c r="M16" s="91"/>
      <c r="N16" s="81">
        <f>SUM(O16:R17)</f>
        <v>0</v>
      </c>
      <c r="O16" s="81">
        <f>IF(G16=2,"1")+IF(I16=2,"1")+IF(K16=2,"1")</f>
        <v>0</v>
      </c>
      <c r="P16" s="81">
        <f>IF(G16=1,"1")+IF(I16=1,"1")+IF(K16=1,"1")</f>
        <v>0</v>
      </c>
      <c r="Q16" s="81">
        <v>0</v>
      </c>
      <c r="R16" s="81">
        <v>0</v>
      </c>
      <c r="S16" s="82">
        <f>SUM(H16,J16,L16,E16)</f>
        <v>0</v>
      </c>
      <c r="T16" s="82">
        <f>SUM(H17,J17,L17,E16)</f>
        <v>0</v>
      </c>
      <c r="U16" s="82">
        <f>+S16-T16</f>
        <v>0</v>
      </c>
      <c r="V16" s="83">
        <f>SUM(E16,G16,I16,K16)</f>
        <v>0</v>
      </c>
      <c r="W16" s="85"/>
      <c r="Z16" s="86"/>
      <c r="AA16" s="86"/>
    </row>
    <row r="17" spans="2:28" ht="15" customHeight="1" x14ac:dyDescent="0.3">
      <c r="B17" s="89"/>
      <c r="C17" s="93"/>
      <c r="D17" s="114"/>
      <c r="E17" s="79"/>
      <c r="F17" s="80"/>
      <c r="G17" s="76"/>
      <c r="H17" s="12">
        <f>AA30</f>
        <v>0</v>
      </c>
      <c r="I17" s="76"/>
      <c r="J17" s="13">
        <f>X33</f>
        <v>0</v>
      </c>
      <c r="K17" s="76"/>
      <c r="L17" s="13">
        <f>AA26</f>
        <v>0</v>
      </c>
      <c r="M17" s="91"/>
      <c r="N17" s="81"/>
      <c r="O17" s="81"/>
      <c r="P17" s="81"/>
      <c r="Q17" s="81"/>
      <c r="R17" s="81"/>
      <c r="S17" s="81"/>
      <c r="T17" s="81"/>
      <c r="U17" s="81"/>
      <c r="V17" s="84"/>
      <c r="W17" s="85"/>
      <c r="Z17" s="86"/>
      <c r="AA17" s="86"/>
    </row>
    <row r="18" spans="2:28" ht="15" customHeight="1" x14ac:dyDescent="0.3">
      <c r="B18" s="89"/>
      <c r="C18" s="93" t="s">
        <v>125</v>
      </c>
      <c r="D18" s="113" t="s">
        <v>362</v>
      </c>
      <c r="E18" s="75">
        <f>IF(F18&gt;F19,"2")+IF(F18&lt;F19,"1")</f>
        <v>0</v>
      </c>
      <c r="F18" s="13">
        <f>AA30</f>
        <v>0</v>
      </c>
      <c r="G18" s="77"/>
      <c r="H18" s="78"/>
      <c r="I18" s="75">
        <f>IF(J18&gt;J19,"2")+IF(J18&lt;J19,"1")</f>
        <v>0</v>
      </c>
      <c r="J18" s="13">
        <f>X27</f>
        <v>0</v>
      </c>
      <c r="K18" s="75">
        <f>IF(L18&gt;L19,"2")+IF(L18&lt;L19,"1")</f>
        <v>0</v>
      </c>
      <c r="L18" s="13">
        <f>X32</f>
        <v>0</v>
      </c>
      <c r="M18" s="91"/>
      <c r="N18" s="81">
        <f t="shared" ref="N18" si="0">SUM(O18:R19)</f>
        <v>0</v>
      </c>
      <c r="O18" s="81">
        <f>IF(E18=2,"1")+IF(I18=2,"1")+IF(K18=2,"1")</f>
        <v>0</v>
      </c>
      <c r="P18" s="81">
        <f>IF(E18=1,"1")+IF(I18=1,"1")+IF(K18=1,"1")</f>
        <v>0</v>
      </c>
      <c r="Q18" s="81">
        <v>0</v>
      </c>
      <c r="R18" s="81">
        <v>0</v>
      </c>
      <c r="S18" s="82">
        <f>SUM(H18,J18,L18,F18)</f>
        <v>0</v>
      </c>
      <c r="T18" s="82">
        <f>SUM(H19,J19,L19,F19)</f>
        <v>0</v>
      </c>
      <c r="U18" s="82">
        <f>+S18-T18</f>
        <v>0</v>
      </c>
      <c r="V18" s="83">
        <f>SUM(E18,G18,I18,K18)</f>
        <v>0</v>
      </c>
      <c r="W18" s="85"/>
      <c r="Z18" s="86"/>
      <c r="AA18" s="86"/>
    </row>
    <row r="19" spans="2:28" ht="15" customHeight="1" x14ac:dyDescent="0.3">
      <c r="B19" s="89"/>
      <c r="C19" s="93"/>
      <c r="D19" s="114"/>
      <c r="E19" s="76"/>
      <c r="F19" s="13">
        <f>X30</f>
        <v>0</v>
      </c>
      <c r="G19" s="79"/>
      <c r="H19" s="80"/>
      <c r="I19" s="76"/>
      <c r="J19" s="13">
        <f>AA27</f>
        <v>0</v>
      </c>
      <c r="K19" s="76"/>
      <c r="L19" s="13">
        <f>AA32</f>
        <v>0</v>
      </c>
      <c r="M19" s="91"/>
      <c r="N19" s="81"/>
      <c r="O19" s="81"/>
      <c r="P19" s="81"/>
      <c r="Q19" s="81"/>
      <c r="R19" s="81"/>
      <c r="S19" s="81"/>
      <c r="T19" s="81"/>
      <c r="U19" s="81"/>
      <c r="V19" s="84"/>
      <c r="W19" s="85"/>
      <c r="Z19" s="86"/>
      <c r="AA19" s="86"/>
    </row>
    <row r="20" spans="2:28" ht="15" customHeight="1" x14ac:dyDescent="0.3">
      <c r="B20" s="89"/>
      <c r="C20" s="93" t="s">
        <v>171</v>
      </c>
      <c r="D20" s="113" t="s">
        <v>25</v>
      </c>
      <c r="E20" s="75">
        <f>IF(F20&gt;F21,"2")+IF(F20&lt;F21,"1")</f>
        <v>0</v>
      </c>
      <c r="F20" s="13">
        <f>X33</f>
        <v>0</v>
      </c>
      <c r="G20" s="75">
        <f>IF(H20&gt;H21,"2")+IF(H20&lt;H21,"1")</f>
        <v>0</v>
      </c>
      <c r="H20" s="13">
        <f>AA27</f>
        <v>0</v>
      </c>
      <c r="I20" s="77"/>
      <c r="J20" s="78"/>
      <c r="K20" s="75">
        <f>IF(L20&gt;L21,"2")+IF(L20&lt;L21,"1")</f>
        <v>0</v>
      </c>
      <c r="L20" s="13">
        <f>AA29</f>
        <v>0</v>
      </c>
      <c r="M20" s="91"/>
      <c r="N20" s="81">
        <f t="shared" ref="N20" si="1">SUM(O20:R21)</f>
        <v>0</v>
      </c>
      <c r="O20" s="81">
        <f>IF(E20=2,"1")+IF(G20=2,"1")+IF(K20=2,"1")</f>
        <v>0</v>
      </c>
      <c r="P20" s="81">
        <f>IF(E20=1,"1")+IF(G20=1,"1")+IF(K20=1,"1")</f>
        <v>0</v>
      </c>
      <c r="Q20" s="81">
        <v>0</v>
      </c>
      <c r="R20" s="81">
        <v>0</v>
      </c>
      <c r="S20" s="82">
        <f>SUM(H20,J20,L20,F20)</f>
        <v>0</v>
      </c>
      <c r="T20" s="82">
        <f>SUM(H21,J21,L21,F21)</f>
        <v>0</v>
      </c>
      <c r="U20" s="82">
        <f t="shared" ref="U20" si="2">+S20-T20</f>
        <v>0</v>
      </c>
      <c r="V20" s="83">
        <f>SUM(E20,G20,I20,K20)</f>
        <v>0</v>
      </c>
      <c r="W20" s="85"/>
      <c r="Z20" s="86"/>
      <c r="AA20" s="86"/>
    </row>
    <row r="21" spans="2:28" ht="15" customHeight="1" x14ac:dyDescent="0.3">
      <c r="B21" s="89"/>
      <c r="C21" s="93"/>
      <c r="D21" s="114"/>
      <c r="E21" s="76"/>
      <c r="F21" s="13">
        <f>AA33</f>
        <v>0</v>
      </c>
      <c r="G21" s="76"/>
      <c r="H21" s="13">
        <f>X27</f>
        <v>0</v>
      </c>
      <c r="I21" s="79"/>
      <c r="J21" s="80"/>
      <c r="K21" s="76"/>
      <c r="L21" s="13">
        <f>X29</f>
        <v>0</v>
      </c>
      <c r="M21" s="91"/>
      <c r="N21" s="81"/>
      <c r="O21" s="81"/>
      <c r="P21" s="81"/>
      <c r="Q21" s="81"/>
      <c r="R21" s="81"/>
      <c r="S21" s="81"/>
      <c r="T21" s="81"/>
      <c r="U21" s="81"/>
      <c r="V21" s="84"/>
      <c r="W21" s="85"/>
      <c r="Z21" s="86"/>
      <c r="AA21" s="86"/>
    </row>
    <row r="22" spans="2:28" ht="15" customHeight="1" x14ac:dyDescent="0.3">
      <c r="B22" s="89"/>
      <c r="C22" s="93" t="s">
        <v>277</v>
      </c>
      <c r="D22" s="115" t="s">
        <v>278</v>
      </c>
      <c r="E22" s="75">
        <f>IF(F22&gt;F23,"2")+IF(F22&lt;F23,"1")</f>
        <v>0</v>
      </c>
      <c r="F22" s="13">
        <f>AA26</f>
        <v>0</v>
      </c>
      <c r="G22" s="75">
        <f>IF(H22&gt;H23,"2")+IF(H22&lt;H23,"1")</f>
        <v>0</v>
      </c>
      <c r="H22" s="13">
        <f>AA32</f>
        <v>0</v>
      </c>
      <c r="I22" s="75">
        <f>IF(J22&gt;J23,"2")+IF(J22&lt;J23,"1")</f>
        <v>0</v>
      </c>
      <c r="J22" s="13">
        <f>X29</f>
        <v>0</v>
      </c>
      <c r="K22" s="77"/>
      <c r="L22" s="78"/>
      <c r="M22" s="91"/>
      <c r="N22" s="81">
        <f t="shared" ref="N22" si="3">SUM(O22:R23)</f>
        <v>0</v>
      </c>
      <c r="O22" s="81">
        <f>IF(E22=2,"1")+IF(G22=2,"1")+IF(I22=2,"1")</f>
        <v>0</v>
      </c>
      <c r="P22" s="81">
        <f>IF(E22=1,"1")+IF(G22=1,"1")+IF(I22=1,"1")</f>
        <v>0</v>
      </c>
      <c r="Q22" s="81">
        <v>0</v>
      </c>
      <c r="R22" s="81">
        <v>0</v>
      </c>
      <c r="S22" s="82">
        <f>SUM(H22,J22,L22,F22)</f>
        <v>0</v>
      </c>
      <c r="T22" s="82">
        <f>SUM(H23,J23,L23,F23)</f>
        <v>0</v>
      </c>
      <c r="U22" s="82">
        <f t="shared" ref="U22" si="4">+S22-T22</f>
        <v>0</v>
      </c>
      <c r="V22" s="83">
        <f t="shared" ref="V22" si="5">SUM(E22,G22,I22,K22)</f>
        <v>0</v>
      </c>
      <c r="W22" s="85"/>
      <c r="Z22" s="86"/>
      <c r="AA22" s="86"/>
    </row>
    <row r="23" spans="2:28" ht="15" customHeight="1" x14ac:dyDescent="0.3">
      <c r="B23" s="90"/>
      <c r="C23" s="93"/>
      <c r="D23" s="116"/>
      <c r="E23" s="76"/>
      <c r="F23" s="13">
        <f>X26</f>
        <v>0</v>
      </c>
      <c r="G23" s="76"/>
      <c r="H23" s="13">
        <f>X32</f>
        <v>0</v>
      </c>
      <c r="I23" s="76"/>
      <c r="J23" s="13">
        <f>AA29</f>
        <v>0</v>
      </c>
      <c r="K23" s="79"/>
      <c r="L23" s="80"/>
      <c r="M23" s="91"/>
      <c r="N23" s="81"/>
      <c r="O23" s="81"/>
      <c r="P23" s="81"/>
      <c r="Q23" s="81"/>
      <c r="R23" s="81"/>
      <c r="S23" s="81"/>
      <c r="T23" s="81"/>
      <c r="U23" s="81"/>
      <c r="V23" s="84"/>
      <c r="W23" s="85"/>
      <c r="Z23" s="86"/>
      <c r="AA23" s="86"/>
    </row>
    <row r="24" spans="2:28" ht="14.25" customHeight="1" x14ac:dyDescent="0.3"/>
    <row r="25" spans="2:28" ht="15" customHeight="1" x14ac:dyDescent="0.3">
      <c r="B25" s="22" t="s">
        <v>34</v>
      </c>
      <c r="C25" s="22" t="s">
        <v>42</v>
      </c>
      <c r="D25" s="72"/>
      <c r="E25" s="73"/>
      <c r="F25" s="58" t="s">
        <v>43</v>
      </c>
      <c r="G25" s="60"/>
      <c r="H25" s="60"/>
      <c r="I25" s="60"/>
      <c r="J25" s="60"/>
      <c r="K25" s="60"/>
      <c r="L25" s="60"/>
      <c r="M25" s="60"/>
      <c r="N25" s="59"/>
      <c r="O25" s="58" t="s">
        <v>41</v>
      </c>
      <c r="P25" s="60"/>
      <c r="Q25" s="60"/>
      <c r="R25" s="59"/>
      <c r="S25" s="14"/>
      <c r="T25" s="58" t="s">
        <v>35</v>
      </c>
      <c r="U25" s="60"/>
      <c r="V25" s="60"/>
      <c r="W25" s="59"/>
      <c r="X25" s="58" t="s">
        <v>42</v>
      </c>
      <c r="Y25" s="59"/>
      <c r="Z25" s="15"/>
      <c r="AA25" s="58" t="s">
        <v>43</v>
      </c>
      <c r="AB25" s="59"/>
    </row>
    <row r="26" spans="2:28" s="19" customFormat="1" ht="15" customHeight="1" x14ac:dyDescent="0.3">
      <c r="B26" s="16" t="s">
        <v>258</v>
      </c>
      <c r="C26" s="17" t="str">
        <f>C16</f>
        <v>JAIRO ALLEXIS MENESES</v>
      </c>
      <c r="D26" s="61" t="s">
        <v>36</v>
      </c>
      <c r="E26" s="62"/>
      <c r="F26" s="61" t="str">
        <f>C22</f>
        <v>DARWINSON SANCHEZ</v>
      </c>
      <c r="G26" s="74"/>
      <c r="H26" s="74"/>
      <c r="I26" s="74"/>
      <c r="J26" s="74"/>
      <c r="K26" s="74"/>
      <c r="L26" s="74"/>
      <c r="M26" s="74"/>
      <c r="N26" s="62"/>
      <c r="O26" s="66" t="s">
        <v>264</v>
      </c>
      <c r="P26" s="67"/>
      <c r="Q26" s="67"/>
      <c r="R26" s="68"/>
      <c r="S26" s="18"/>
      <c r="T26" s="69">
        <v>45147</v>
      </c>
      <c r="U26" s="69"/>
      <c r="V26" s="69"/>
      <c r="W26" s="69"/>
      <c r="X26" s="70"/>
      <c r="Y26" s="71"/>
      <c r="Z26" s="22" t="s">
        <v>36</v>
      </c>
      <c r="AA26" s="70"/>
      <c r="AB26" s="71"/>
    </row>
    <row r="27" spans="2:28" s="19" customFormat="1" ht="15" customHeight="1" x14ac:dyDescent="0.3">
      <c r="B27" s="16" t="s">
        <v>273</v>
      </c>
      <c r="C27" s="20" t="str">
        <f>C18</f>
        <v>LUIS SAMBRANO</v>
      </c>
      <c r="D27" s="61" t="s">
        <v>36</v>
      </c>
      <c r="E27" s="62"/>
      <c r="F27" s="63" t="str">
        <f>C20</f>
        <v>JOSE PRADO</v>
      </c>
      <c r="G27" s="64"/>
      <c r="H27" s="64"/>
      <c r="I27" s="64"/>
      <c r="J27" s="64"/>
      <c r="K27" s="64"/>
      <c r="L27" s="64"/>
      <c r="M27" s="64"/>
      <c r="N27" s="65"/>
      <c r="O27" s="66" t="s">
        <v>264</v>
      </c>
      <c r="P27" s="67"/>
      <c r="Q27" s="67"/>
      <c r="R27" s="68"/>
      <c r="S27" s="21"/>
      <c r="T27" s="69">
        <v>45147</v>
      </c>
      <c r="U27" s="69"/>
      <c r="V27" s="69"/>
      <c r="W27" s="69"/>
      <c r="X27" s="70"/>
      <c r="Y27" s="71"/>
      <c r="Z27" s="22" t="s">
        <v>36</v>
      </c>
      <c r="AA27" s="70"/>
      <c r="AB27" s="71"/>
    </row>
    <row r="28" spans="2:28" ht="15" customHeight="1" x14ac:dyDescent="0.3">
      <c r="B28" s="22" t="s">
        <v>34</v>
      </c>
      <c r="C28" s="22" t="s">
        <v>42</v>
      </c>
      <c r="D28" s="58"/>
      <c r="E28" s="59"/>
      <c r="F28" s="58" t="s">
        <v>43</v>
      </c>
      <c r="G28" s="60"/>
      <c r="H28" s="60"/>
      <c r="I28" s="60"/>
      <c r="J28" s="60"/>
      <c r="K28" s="60"/>
      <c r="L28" s="60"/>
      <c r="M28" s="60"/>
      <c r="N28" s="59"/>
      <c r="O28" s="58" t="s">
        <v>41</v>
      </c>
      <c r="P28" s="60"/>
      <c r="Q28" s="60"/>
      <c r="R28" s="59"/>
      <c r="S28" s="14"/>
      <c r="T28" s="58" t="s">
        <v>35</v>
      </c>
      <c r="U28" s="60"/>
      <c r="V28" s="60"/>
      <c r="W28" s="59"/>
      <c r="X28" s="58" t="s">
        <v>42</v>
      </c>
      <c r="Y28" s="59"/>
      <c r="Z28" s="15"/>
      <c r="AA28" s="58" t="s">
        <v>43</v>
      </c>
      <c r="AB28" s="59"/>
    </row>
    <row r="29" spans="2:28" s="19" customFormat="1" ht="15" customHeight="1" x14ac:dyDescent="0.3">
      <c r="B29" s="16" t="s">
        <v>274</v>
      </c>
      <c r="C29" s="29" t="str">
        <f>C22</f>
        <v>DARWINSON SANCHEZ</v>
      </c>
      <c r="D29" s="61" t="s">
        <v>36</v>
      </c>
      <c r="E29" s="62"/>
      <c r="F29" s="63" t="str">
        <f>C20</f>
        <v>JOSE PRADO</v>
      </c>
      <c r="G29" s="64"/>
      <c r="H29" s="64"/>
      <c r="I29" s="64"/>
      <c r="J29" s="64"/>
      <c r="K29" s="64"/>
      <c r="L29" s="64"/>
      <c r="M29" s="64"/>
      <c r="N29" s="65"/>
      <c r="O29" s="66" t="s">
        <v>264</v>
      </c>
      <c r="P29" s="67"/>
      <c r="Q29" s="67"/>
      <c r="R29" s="68"/>
      <c r="S29" s="18"/>
      <c r="T29" s="69">
        <v>45147</v>
      </c>
      <c r="U29" s="69"/>
      <c r="V29" s="69"/>
      <c r="W29" s="69"/>
      <c r="X29" s="70"/>
      <c r="Y29" s="71"/>
      <c r="Z29" s="22" t="s">
        <v>36</v>
      </c>
      <c r="AA29" s="70"/>
      <c r="AB29" s="71"/>
    </row>
    <row r="30" spans="2:28" s="19" customFormat="1" ht="15" customHeight="1" x14ac:dyDescent="0.3">
      <c r="B30" s="16" t="s">
        <v>275</v>
      </c>
      <c r="C30" s="20" t="str">
        <f>C16</f>
        <v>JAIRO ALLEXIS MENESES</v>
      </c>
      <c r="D30" s="61" t="s">
        <v>36</v>
      </c>
      <c r="E30" s="62"/>
      <c r="F30" s="63" t="str">
        <f>C18</f>
        <v>LUIS SAMBRANO</v>
      </c>
      <c r="G30" s="64"/>
      <c r="H30" s="64"/>
      <c r="I30" s="64"/>
      <c r="J30" s="64"/>
      <c r="K30" s="64"/>
      <c r="L30" s="64"/>
      <c r="M30" s="64"/>
      <c r="N30" s="65"/>
      <c r="O30" s="66" t="s">
        <v>264</v>
      </c>
      <c r="P30" s="67"/>
      <c r="Q30" s="67"/>
      <c r="R30" s="68"/>
      <c r="S30" s="21"/>
      <c r="T30" s="69">
        <v>45147</v>
      </c>
      <c r="U30" s="69"/>
      <c r="V30" s="69"/>
      <c r="W30" s="69"/>
      <c r="X30" s="70"/>
      <c r="Y30" s="71"/>
      <c r="Z30" s="22" t="s">
        <v>36</v>
      </c>
      <c r="AA30" s="70"/>
      <c r="AB30" s="71"/>
    </row>
    <row r="31" spans="2:28" ht="15" customHeight="1" x14ac:dyDescent="0.3">
      <c r="B31" s="22" t="s">
        <v>34</v>
      </c>
      <c r="C31" s="22" t="s">
        <v>42</v>
      </c>
      <c r="D31" s="58"/>
      <c r="E31" s="59"/>
      <c r="F31" s="58" t="s">
        <v>43</v>
      </c>
      <c r="G31" s="60"/>
      <c r="H31" s="60"/>
      <c r="I31" s="60"/>
      <c r="J31" s="60"/>
      <c r="K31" s="60"/>
      <c r="L31" s="60"/>
      <c r="M31" s="60"/>
      <c r="N31" s="59"/>
      <c r="O31" s="58" t="s">
        <v>41</v>
      </c>
      <c r="P31" s="60"/>
      <c r="Q31" s="60"/>
      <c r="R31" s="59"/>
      <c r="S31" s="14"/>
      <c r="T31" s="58" t="s">
        <v>35</v>
      </c>
      <c r="U31" s="60"/>
      <c r="V31" s="60"/>
      <c r="W31" s="59"/>
      <c r="X31" s="58" t="s">
        <v>42</v>
      </c>
      <c r="Y31" s="59"/>
      <c r="Z31" s="15"/>
      <c r="AA31" s="58" t="s">
        <v>43</v>
      </c>
      <c r="AB31" s="59"/>
    </row>
    <row r="32" spans="2:28" s="19" customFormat="1" ht="15" customHeight="1" x14ac:dyDescent="0.3">
      <c r="B32" s="16" t="s">
        <v>262</v>
      </c>
      <c r="C32" s="20" t="str">
        <f>C18</f>
        <v>LUIS SAMBRANO</v>
      </c>
      <c r="D32" s="61" t="s">
        <v>36</v>
      </c>
      <c r="E32" s="62"/>
      <c r="F32" s="63" t="str">
        <f>C22</f>
        <v>DARWINSON SANCHEZ</v>
      </c>
      <c r="G32" s="64"/>
      <c r="H32" s="64"/>
      <c r="I32" s="64"/>
      <c r="J32" s="64"/>
      <c r="K32" s="64"/>
      <c r="L32" s="64"/>
      <c r="M32" s="64"/>
      <c r="N32" s="65"/>
      <c r="O32" s="66" t="s">
        <v>264</v>
      </c>
      <c r="P32" s="67"/>
      <c r="Q32" s="67"/>
      <c r="R32" s="68"/>
      <c r="S32" s="18"/>
      <c r="T32" s="69">
        <v>45147</v>
      </c>
      <c r="U32" s="69"/>
      <c r="V32" s="69"/>
      <c r="W32" s="69"/>
      <c r="X32" s="70"/>
      <c r="Y32" s="71"/>
      <c r="Z32" s="22" t="s">
        <v>36</v>
      </c>
      <c r="AA32" s="70"/>
      <c r="AB32" s="71"/>
    </row>
    <row r="33" spans="2:28" s="19" customFormat="1" ht="15" customHeight="1" x14ac:dyDescent="0.3">
      <c r="B33" s="16" t="s">
        <v>263</v>
      </c>
      <c r="C33" s="20" t="str">
        <f>C20</f>
        <v>JOSE PRADO</v>
      </c>
      <c r="D33" s="61" t="s">
        <v>36</v>
      </c>
      <c r="E33" s="62"/>
      <c r="F33" s="63" t="str">
        <f>C16</f>
        <v>JAIRO ALLEXIS MENESES</v>
      </c>
      <c r="G33" s="64"/>
      <c r="H33" s="64"/>
      <c r="I33" s="64"/>
      <c r="J33" s="64"/>
      <c r="K33" s="64"/>
      <c r="L33" s="64"/>
      <c r="M33" s="64"/>
      <c r="N33" s="65"/>
      <c r="O33" s="66" t="s">
        <v>264</v>
      </c>
      <c r="P33" s="67"/>
      <c r="Q33" s="67"/>
      <c r="R33" s="68"/>
      <c r="S33" s="23"/>
      <c r="T33" s="69">
        <v>45147</v>
      </c>
      <c r="U33" s="69"/>
      <c r="V33" s="69"/>
      <c r="W33" s="69"/>
      <c r="X33" s="70"/>
      <c r="Y33" s="71"/>
      <c r="Z33" s="22" t="s">
        <v>36</v>
      </c>
      <c r="AA33" s="70"/>
      <c r="AB33" s="71"/>
    </row>
    <row r="34" spans="2:28" ht="15" customHeight="1" x14ac:dyDescent="0.3"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4"/>
      <c r="P34" s="24"/>
      <c r="Q34" s="24"/>
      <c r="R34" s="24"/>
      <c r="S34" s="24"/>
      <c r="T34" s="26"/>
      <c r="U34" s="26"/>
      <c r="V34" s="26"/>
      <c r="W34" s="26"/>
      <c r="X34" s="27"/>
      <c r="Y34" s="24"/>
      <c r="Z34" s="28"/>
      <c r="AA34" s="27"/>
      <c r="AB34" s="24"/>
    </row>
    <row r="35" spans="2:28" ht="15" customHeight="1" x14ac:dyDescent="0.3">
      <c r="B35" s="87" t="s">
        <v>47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</row>
    <row r="36" spans="2:28" ht="15" customHeight="1" x14ac:dyDescent="0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9"/>
      <c r="V36" s="8"/>
      <c r="W36" s="8"/>
      <c r="X36" s="10"/>
      <c r="Y36" s="11"/>
      <c r="Z36" s="11"/>
      <c r="AA36" s="10"/>
      <c r="AB36" s="11"/>
    </row>
    <row r="37" spans="2:28" ht="15" customHeight="1" x14ac:dyDescent="0.3">
      <c r="B37" s="88" t="s">
        <v>48</v>
      </c>
      <c r="C37" s="58" t="s">
        <v>44</v>
      </c>
      <c r="D37" s="60"/>
      <c r="E37" s="58">
        <v>1</v>
      </c>
      <c r="F37" s="60"/>
      <c r="G37" s="58">
        <v>2</v>
      </c>
      <c r="H37" s="60"/>
      <c r="I37" s="58">
        <v>3</v>
      </c>
      <c r="J37" s="60"/>
      <c r="K37" s="58">
        <v>4</v>
      </c>
      <c r="L37" s="60"/>
      <c r="M37" s="91"/>
      <c r="N37" s="22" t="s">
        <v>26</v>
      </c>
      <c r="O37" s="22" t="s">
        <v>27</v>
      </c>
      <c r="P37" s="22" t="s">
        <v>28</v>
      </c>
      <c r="Q37" s="22" t="s">
        <v>29</v>
      </c>
      <c r="R37" s="22" t="s">
        <v>30</v>
      </c>
      <c r="S37" s="22" t="s">
        <v>37</v>
      </c>
      <c r="T37" s="22" t="s">
        <v>38</v>
      </c>
      <c r="U37" s="22" t="s">
        <v>31</v>
      </c>
      <c r="V37" s="22" t="s">
        <v>32</v>
      </c>
      <c r="W37" s="22" t="s">
        <v>33</v>
      </c>
      <c r="AA37" s="1"/>
    </row>
    <row r="38" spans="2:28" ht="15" customHeight="1" x14ac:dyDescent="0.3">
      <c r="B38" s="89"/>
      <c r="C38" s="93" t="s">
        <v>280</v>
      </c>
      <c r="D38" s="94" t="s">
        <v>363</v>
      </c>
      <c r="E38" s="77"/>
      <c r="F38" s="78"/>
      <c r="G38" s="75">
        <f>IF(H38&gt;H39,"2")+IF(H38&lt;H39,"1")</f>
        <v>0</v>
      </c>
      <c r="H38" s="12">
        <f>X52</f>
        <v>0</v>
      </c>
      <c r="I38" s="75">
        <f>IF(J38&gt;J39,"2")+IF(J38&lt;J39,"1")</f>
        <v>0</v>
      </c>
      <c r="J38" s="13">
        <f>AA55</f>
        <v>0</v>
      </c>
      <c r="K38" s="75">
        <f>IF(L38&gt;L39,"2")+IF(L38&lt;L39,"1")</f>
        <v>0</v>
      </c>
      <c r="L38" s="13">
        <f>X48</f>
        <v>0</v>
      </c>
      <c r="M38" s="91"/>
      <c r="N38" s="81">
        <f>SUM(O38:R39)</f>
        <v>0</v>
      </c>
      <c r="O38" s="81">
        <f>IF(G38=2,"1")+IF(I38=2,"1")+IF(K38=2,"1")</f>
        <v>0</v>
      </c>
      <c r="P38" s="81">
        <f>IF(G38=1,"1")+IF(I38=1,"1")+IF(K38=1,"1")</f>
        <v>0</v>
      </c>
      <c r="Q38" s="81">
        <v>0</v>
      </c>
      <c r="R38" s="81">
        <v>0</v>
      </c>
      <c r="S38" s="82">
        <f>SUM(H38,J38,L38,E38)</f>
        <v>0</v>
      </c>
      <c r="T38" s="82">
        <f>SUM(H39,J39,L39,E38)</f>
        <v>0</v>
      </c>
      <c r="U38" s="82">
        <f>+S38-T38</f>
        <v>0</v>
      </c>
      <c r="V38" s="83">
        <f>SUM(E38,G38,I38,K38)</f>
        <v>0</v>
      </c>
      <c r="W38" s="85"/>
      <c r="Z38" s="86"/>
      <c r="AA38" s="86"/>
    </row>
    <row r="39" spans="2:28" ht="15" customHeight="1" x14ac:dyDescent="0.3">
      <c r="B39" s="89"/>
      <c r="C39" s="93"/>
      <c r="D39" s="95"/>
      <c r="E39" s="79"/>
      <c r="F39" s="80"/>
      <c r="G39" s="76"/>
      <c r="H39" s="12">
        <f>AA52</f>
        <v>0</v>
      </c>
      <c r="I39" s="76"/>
      <c r="J39" s="13">
        <f>X55</f>
        <v>0</v>
      </c>
      <c r="K39" s="76"/>
      <c r="L39" s="13">
        <f>AA48</f>
        <v>0</v>
      </c>
      <c r="M39" s="91"/>
      <c r="N39" s="81"/>
      <c r="O39" s="81"/>
      <c r="P39" s="81"/>
      <c r="Q39" s="81"/>
      <c r="R39" s="81"/>
      <c r="S39" s="81"/>
      <c r="T39" s="81"/>
      <c r="U39" s="81"/>
      <c r="V39" s="84"/>
      <c r="W39" s="85"/>
      <c r="Z39" s="86"/>
      <c r="AA39" s="86"/>
    </row>
    <row r="40" spans="2:28" ht="15" customHeight="1" x14ac:dyDescent="0.3">
      <c r="B40" s="89"/>
      <c r="C40" s="93" t="s">
        <v>281</v>
      </c>
      <c r="D40" s="94" t="s">
        <v>364</v>
      </c>
      <c r="E40" s="75">
        <f>IF(F40&gt;F41,"2")+IF(F40&lt;F41,"1")</f>
        <v>0</v>
      </c>
      <c r="F40" s="13">
        <f>AA52</f>
        <v>0</v>
      </c>
      <c r="G40" s="77"/>
      <c r="H40" s="78"/>
      <c r="I40" s="75">
        <f>IF(J40&gt;J41,"2")+IF(J40&lt;J41,"1")</f>
        <v>0</v>
      </c>
      <c r="J40" s="13">
        <f>X49</f>
        <v>0</v>
      </c>
      <c r="K40" s="75">
        <f>IF(L40&gt;L41,"2")+IF(L40&lt;L41,"1")</f>
        <v>0</v>
      </c>
      <c r="L40" s="13">
        <f>X54</f>
        <v>0</v>
      </c>
      <c r="M40" s="91"/>
      <c r="N40" s="81">
        <f t="shared" ref="N40" si="6">SUM(O40:R41)</f>
        <v>0</v>
      </c>
      <c r="O40" s="81">
        <f>IF(E40=2,"1")+IF(I40=2,"1")+IF(K40=2,"1")</f>
        <v>0</v>
      </c>
      <c r="P40" s="81">
        <f>IF(E40=1,"1")+IF(I40=1,"1")+IF(K40=1,"1")</f>
        <v>0</v>
      </c>
      <c r="Q40" s="81">
        <v>0</v>
      </c>
      <c r="R40" s="81">
        <v>0</v>
      </c>
      <c r="S40" s="82">
        <f>SUM(H40,J40,L40,F40)</f>
        <v>0</v>
      </c>
      <c r="T40" s="82">
        <f>SUM(H41,J41,L41,F41)</f>
        <v>0</v>
      </c>
      <c r="U40" s="82">
        <f>+S40-T40</f>
        <v>0</v>
      </c>
      <c r="V40" s="83">
        <f>SUM(E40,G40,I40,K40)</f>
        <v>0</v>
      </c>
      <c r="W40" s="85"/>
      <c r="Z40" s="86"/>
      <c r="AA40" s="86"/>
    </row>
    <row r="41" spans="2:28" ht="15" customHeight="1" x14ac:dyDescent="0.3">
      <c r="B41" s="89"/>
      <c r="C41" s="93"/>
      <c r="D41" s="95"/>
      <c r="E41" s="76"/>
      <c r="F41" s="13">
        <f>X52</f>
        <v>0</v>
      </c>
      <c r="G41" s="79"/>
      <c r="H41" s="80"/>
      <c r="I41" s="76"/>
      <c r="J41" s="13">
        <f>AA49</f>
        <v>0</v>
      </c>
      <c r="K41" s="76"/>
      <c r="L41" s="13">
        <f>AA54</f>
        <v>0</v>
      </c>
      <c r="M41" s="91"/>
      <c r="N41" s="81"/>
      <c r="O41" s="81"/>
      <c r="P41" s="81"/>
      <c r="Q41" s="81"/>
      <c r="R41" s="81"/>
      <c r="S41" s="81"/>
      <c r="T41" s="81"/>
      <c r="U41" s="81"/>
      <c r="V41" s="84"/>
      <c r="W41" s="85"/>
      <c r="Z41" s="86"/>
      <c r="AA41" s="86"/>
    </row>
    <row r="42" spans="2:28" ht="15" customHeight="1" x14ac:dyDescent="0.3">
      <c r="B42" s="89"/>
      <c r="C42" s="93" t="s">
        <v>282</v>
      </c>
      <c r="D42" s="94" t="s">
        <v>13</v>
      </c>
      <c r="E42" s="75">
        <f>IF(F42&gt;F43,"2")+IF(F42&lt;F43,"1")</f>
        <v>0</v>
      </c>
      <c r="F42" s="13">
        <f>X55</f>
        <v>0</v>
      </c>
      <c r="G42" s="75">
        <f>IF(H42&gt;H43,"2")+IF(H42&lt;H43,"1")</f>
        <v>0</v>
      </c>
      <c r="H42" s="13">
        <f>AA49</f>
        <v>0</v>
      </c>
      <c r="I42" s="77"/>
      <c r="J42" s="78"/>
      <c r="K42" s="75">
        <f>IF(L42&gt;L43,"2")+IF(L42&lt;L43,"1")</f>
        <v>0</v>
      </c>
      <c r="L42" s="13">
        <f>AA51</f>
        <v>0</v>
      </c>
      <c r="M42" s="91"/>
      <c r="N42" s="81">
        <f t="shared" ref="N42" si="7">SUM(O42:R43)</f>
        <v>0</v>
      </c>
      <c r="O42" s="81">
        <f>IF(E42=2,"1")+IF(G42=2,"1")+IF(K42=2,"1")</f>
        <v>0</v>
      </c>
      <c r="P42" s="81">
        <f>IF(E42=1,"1")+IF(G42=1,"1")+IF(K42=1,"1")</f>
        <v>0</v>
      </c>
      <c r="Q42" s="81">
        <v>0</v>
      </c>
      <c r="R42" s="81">
        <v>0</v>
      </c>
      <c r="S42" s="82">
        <f>SUM(H42,J42,L42,F42)</f>
        <v>0</v>
      </c>
      <c r="T42" s="82">
        <f>SUM(H43,J43,L43,F43)</f>
        <v>0</v>
      </c>
      <c r="U42" s="82">
        <f t="shared" ref="U42" si="8">+S42-T42</f>
        <v>0</v>
      </c>
      <c r="V42" s="83">
        <f>SUM(E42,G42,I42,K42)</f>
        <v>0</v>
      </c>
      <c r="W42" s="85"/>
      <c r="Z42" s="86"/>
      <c r="AA42" s="86"/>
    </row>
    <row r="43" spans="2:28" ht="15" customHeight="1" x14ac:dyDescent="0.3">
      <c r="B43" s="89"/>
      <c r="C43" s="93"/>
      <c r="D43" s="95"/>
      <c r="E43" s="76"/>
      <c r="F43" s="13">
        <f>AA55</f>
        <v>0</v>
      </c>
      <c r="G43" s="76"/>
      <c r="H43" s="13">
        <f>X49</f>
        <v>0</v>
      </c>
      <c r="I43" s="79"/>
      <c r="J43" s="80"/>
      <c r="K43" s="76"/>
      <c r="L43" s="13">
        <f>X51</f>
        <v>0</v>
      </c>
      <c r="M43" s="91"/>
      <c r="N43" s="81"/>
      <c r="O43" s="81"/>
      <c r="P43" s="81"/>
      <c r="Q43" s="81"/>
      <c r="R43" s="81"/>
      <c r="S43" s="81"/>
      <c r="T43" s="81"/>
      <c r="U43" s="81"/>
      <c r="V43" s="84"/>
      <c r="W43" s="85"/>
      <c r="Z43" s="86"/>
      <c r="AA43" s="86"/>
    </row>
    <row r="44" spans="2:28" ht="15" customHeight="1" x14ac:dyDescent="0.3">
      <c r="B44" s="89"/>
      <c r="C44" s="93" t="s">
        <v>365</v>
      </c>
      <c r="D44" s="94" t="s">
        <v>1</v>
      </c>
      <c r="E44" s="75">
        <f>IF(F44&gt;F45,"2")+IF(F44&lt;F45,"1")</f>
        <v>0</v>
      </c>
      <c r="F44" s="13">
        <f>AA48</f>
        <v>0</v>
      </c>
      <c r="G44" s="75">
        <f>IF(H44&gt;H45,"2")+IF(H44&lt;H45,"1")</f>
        <v>0</v>
      </c>
      <c r="H44" s="13">
        <f>AA54</f>
        <v>0</v>
      </c>
      <c r="I44" s="75">
        <f>IF(J44&gt;J45,"2")+IF(J44&lt;J45,"1")</f>
        <v>0</v>
      </c>
      <c r="J44" s="13">
        <f>X51</f>
        <v>0</v>
      </c>
      <c r="K44" s="77"/>
      <c r="L44" s="78"/>
      <c r="M44" s="91"/>
      <c r="N44" s="81">
        <f t="shared" ref="N44" si="9">SUM(O44:R45)</f>
        <v>0</v>
      </c>
      <c r="O44" s="81">
        <f>IF(E44=2,"1")+IF(G44=2,"1")+IF(I44=2,"1")</f>
        <v>0</v>
      </c>
      <c r="P44" s="81">
        <f>IF(E44=1,"1")+IF(G44=1,"1")+IF(I44=1,"1")</f>
        <v>0</v>
      </c>
      <c r="Q44" s="81">
        <v>0</v>
      </c>
      <c r="R44" s="81">
        <v>0</v>
      </c>
      <c r="S44" s="82">
        <f>SUM(H44,J44,L44,F44)</f>
        <v>0</v>
      </c>
      <c r="T44" s="82">
        <f>SUM(H45,J45,L45,F45)</f>
        <v>0</v>
      </c>
      <c r="U44" s="82">
        <f t="shared" ref="U44" si="10">+S44-T44</f>
        <v>0</v>
      </c>
      <c r="V44" s="83">
        <f t="shared" ref="V44" si="11">SUM(E44,G44,I44,K44)</f>
        <v>0</v>
      </c>
      <c r="W44" s="85"/>
      <c r="Z44" s="86"/>
      <c r="AA44" s="86"/>
    </row>
    <row r="45" spans="2:28" ht="15" customHeight="1" x14ac:dyDescent="0.3">
      <c r="B45" s="90"/>
      <c r="C45" s="93"/>
      <c r="D45" s="95"/>
      <c r="E45" s="76"/>
      <c r="F45" s="13">
        <f>X48</f>
        <v>0</v>
      </c>
      <c r="G45" s="76"/>
      <c r="H45" s="13">
        <f>X54</f>
        <v>0</v>
      </c>
      <c r="I45" s="76"/>
      <c r="J45" s="13">
        <f>AA51</f>
        <v>0</v>
      </c>
      <c r="K45" s="79"/>
      <c r="L45" s="80"/>
      <c r="M45" s="91"/>
      <c r="N45" s="81"/>
      <c r="O45" s="81"/>
      <c r="P45" s="81"/>
      <c r="Q45" s="81"/>
      <c r="R45" s="81"/>
      <c r="S45" s="81"/>
      <c r="T45" s="81"/>
      <c r="U45" s="81"/>
      <c r="V45" s="84"/>
      <c r="W45" s="85"/>
      <c r="Z45" s="86"/>
      <c r="AA45" s="86"/>
    </row>
    <row r="46" spans="2:28" ht="14.25" customHeight="1" x14ac:dyDescent="0.3"/>
    <row r="47" spans="2:28" ht="15" customHeight="1" x14ac:dyDescent="0.3">
      <c r="B47" s="22" t="s">
        <v>34</v>
      </c>
      <c r="C47" s="22" t="s">
        <v>42</v>
      </c>
      <c r="D47" s="72"/>
      <c r="E47" s="73"/>
      <c r="F47" s="58" t="s">
        <v>43</v>
      </c>
      <c r="G47" s="60"/>
      <c r="H47" s="60"/>
      <c r="I47" s="60"/>
      <c r="J47" s="60"/>
      <c r="K47" s="60"/>
      <c r="L47" s="60"/>
      <c r="M47" s="60"/>
      <c r="N47" s="59"/>
      <c r="O47" s="58" t="s">
        <v>41</v>
      </c>
      <c r="P47" s="60"/>
      <c r="Q47" s="60"/>
      <c r="R47" s="59"/>
      <c r="S47" s="14"/>
      <c r="T47" s="58" t="s">
        <v>35</v>
      </c>
      <c r="U47" s="60"/>
      <c r="V47" s="60"/>
      <c r="W47" s="59"/>
      <c r="X47" s="58" t="s">
        <v>42</v>
      </c>
      <c r="Y47" s="59"/>
      <c r="Z47" s="15"/>
      <c r="AA47" s="58" t="s">
        <v>43</v>
      </c>
      <c r="AB47" s="59"/>
    </row>
    <row r="48" spans="2:28" s="19" customFormat="1" ht="15" customHeight="1" x14ac:dyDescent="0.3">
      <c r="B48" s="16" t="s">
        <v>258</v>
      </c>
      <c r="C48" s="17" t="str">
        <f>C38</f>
        <v>ALEJANDRO VALDERRAMA</v>
      </c>
      <c r="D48" s="61" t="s">
        <v>36</v>
      </c>
      <c r="E48" s="62"/>
      <c r="F48" s="61" t="str">
        <f>C44</f>
        <v>WILSON ERNESTO (NIETO)</v>
      </c>
      <c r="G48" s="74"/>
      <c r="H48" s="74"/>
      <c r="I48" s="74"/>
      <c r="J48" s="74"/>
      <c r="K48" s="74"/>
      <c r="L48" s="74"/>
      <c r="M48" s="74"/>
      <c r="N48" s="62"/>
      <c r="O48" s="66" t="s">
        <v>265</v>
      </c>
      <c r="P48" s="67"/>
      <c r="Q48" s="67"/>
      <c r="R48" s="68"/>
      <c r="S48" s="18"/>
      <c r="T48" s="69">
        <v>45147</v>
      </c>
      <c r="U48" s="69"/>
      <c r="V48" s="69"/>
      <c r="W48" s="69"/>
      <c r="X48" s="70"/>
      <c r="Y48" s="71"/>
      <c r="Z48" s="22" t="s">
        <v>36</v>
      </c>
      <c r="AA48" s="70"/>
      <c r="AB48" s="71"/>
    </row>
    <row r="49" spans="2:28" s="19" customFormat="1" ht="15" customHeight="1" x14ac:dyDescent="0.3">
      <c r="B49" s="16" t="s">
        <v>260</v>
      </c>
      <c r="C49" s="20" t="str">
        <f>C40</f>
        <v>JORGE LUIS PEÑUELA CHAVEZ</v>
      </c>
      <c r="D49" s="61" t="s">
        <v>36</v>
      </c>
      <c r="E49" s="62"/>
      <c r="F49" s="63" t="str">
        <f>C42</f>
        <v>JUAN SEBASTIÁN HOYOS CASTRO</v>
      </c>
      <c r="G49" s="64"/>
      <c r="H49" s="64"/>
      <c r="I49" s="64"/>
      <c r="J49" s="64"/>
      <c r="K49" s="64"/>
      <c r="L49" s="64"/>
      <c r="M49" s="64"/>
      <c r="N49" s="65"/>
      <c r="O49" s="66" t="s">
        <v>265</v>
      </c>
      <c r="P49" s="67"/>
      <c r="Q49" s="67"/>
      <c r="R49" s="68"/>
      <c r="S49" s="21"/>
      <c r="T49" s="69">
        <v>45147</v>
      </c>
      <c r="U49" s="69"/>
      <c r="V49" s="69"/>
      <c r="W49" s="69"/>
      <c r="X49" s="70"/>
      <c r="Y49" s="71"/>
      <c r="Z49" s="22" t="s">
        <v>36</v>
      </c>
      <c r="AA49" s="70"/>
      <c r="AB49" s="71"/>
    </row>
    <row r="50" spans="2:28" ht="15" customHeight="1" x14ac:dyDescent="0.3">
      <c r="B50" s="22" t="s">
        <v>34</v>
      </c>
      <c r="C50" s="22" t="s">
        <v>42</v>
      </c>
      <c r="D50" s="58"/>
      <c r="E50" s="59"/>
      <c r="F50" s="58" t="s">
        <v>43</v>
      </c>
      <c r="G50" s="60"/>
      <c r="H50" s="60"/>
      <c r="I50" s="60"/>
      <c r="J50" s="60"/>
      <c r="K50" s="60"/>
      <c r="L50" s="60"/>
      <c r="M50" s="60"/>
      <c r="N50" s="59"/>
      <c r="O50" s="58" t="s">
        <v>41</v>
      </c>
      <c r="P50" s="60"/>
      <c r="Q50" s="60"/>
      <c r="R50" s="59"/>
      <c r="S50" s="14"/>
      <c r="T50" s="58" t="s">
        <v>35</v>
      </c>
      <c r="U50" s="60"/>
      <c r="V50" s="60"/>
      <c r="W50" s="59"/>
      <c r="X50" s="58" t="s">
        <v>42</v>
      </c>
      <c r="Y50" s="59"/>
      <c r="Z50" s="15"/>
      <c r="AA50" s="58" t="s">
        <v>43</v>
      </c>
      <c r="AB50" s="59"/>
    </row>
    <row r="51" spans="2:28" s="19" customFormat="1" ht="15" customHeight="1" x14ac:dyDescent="0.3">
      <c r="B51" s="16" t="s">
        <v>259</v>
      </c>
      <c r="C51" s="29" t="str">
        <f>C44</f>
        <v>WILSON ERNESTO (NIETO)</v>
      </c>
      <c r="D51" s="61" t="s">
        <v>36</v>
      </c>
      <c r="E51" s="62"/>
      <c r="F51" s="63" t="str">
        <f>C42</f>
        <v>JUAN SEBASTIÁN HOYOS CASTRO</v>
      </c>
      <c r="G51" s="64"/>
      <c r="H51" s="64"/>
      <c r="I51" s="64"/>
      <c r="J51" s="64"/>
      <c r="K51" s="64"/>
      <c r="L51" s="64"/>
      <c r="M51" s="64"/>
      <c r="N51" s="65"/>
      <c r="O51" s="66" t="s">
        <v>265</v>
      </c>
      <c r="P51" s="67"/>
      <c r="Q51" s="67"/>
      <c r="R51" s="68"/>
      <c r="S51" s="18"/>
      <c r="T51" s="69">
        <v>45147</v>
      </c>
      <c r="U51" s="69"/>
      <c r="V51" s="69"/>
      <c r="W51" s="69"/>
      <c r="X51" s="70"/>
      <c r="Y51" s="71"/>
      <c r="Z51" s="22" t="s">
        <v>36</v>
      </c>
      <c r="AA51" s="70"/>
      <c r="AB51" s="71"/>
    </row>
    <row r="52" spans="2:28" s="19" customFormat="1" ht="15" customHeight="1" x14ac:dyDescent="0.3">
      <c r="B52" s="16" t="s">
        <v>261</v>
      </c>
      <c r="C52" s="20" t="str">
        <f>C38</f>
        <v>ALEJANDRO VALDERRAMA</v>
      </c>
      <c r="D52" s="61" t="s">
        <v>36</v>
      </c>
      <c r="E52" s="62"/>
      <c r="F52" s="63" t="str">
        <f>C40</f>
        <v>JORGE LUIS PEÑUELA CHAVEZ</v>
      </c>
      <c r="G52" s="64"/>
      <c r="H52" s="64"/>
      <c r="I52" s="64"/>
      <c r="J52" s="64"/>
      <c r="K52" s="64"/>
      <c r="L52" s="64"/>
      <c r="M52" s="64"/>
      <c r="N52" s="65"/>
      <c r="O52" s="66" t="s">
        <v>265</v>
      </c>
      <c r="P52" s="67"/>
      <c r="Q52" s="67"/>
      <c r="R52" s="68"/>
      <c r="S52" s="21"/>
      <c r="T52" s="69">
        <v>45147</v>
      </c>
      <c r="U52" s="69"/>
      <c r="V52" s="69"/>
      <c r="W52" s="69"/>
      <c r="X52" s="70"/>
      <c r="Y52" s="71"/>
      <c r="Z52" s="22" t="s">
        <v>36</v>
      </c>
      <c r="AA52" s="70"/>
      <c r="AB52" s="71"/>
    </row>
    <row r="53" spans="2:28" ht="15" customHeight="1" x14ac:dyDescent="0.3">
      <c r="B53" s="22" t="s">
        <v>34</v>
      </c>
      <c r="C53" s="22" t="s">
        <v>42</v>
      </c>
      <c r="D53" s="58"/>
      <c r="E53" s="59"/>
      <c r="F53" s="58" t="s">
        <v>43</v>
      </c>
      <c r="G53" s="60"/>
      <c r="H53" s="60"/>
      <c r="I53" s="60"/>
      <c r="J53" s="60"/>
      <c r="K53" s="60"/>
      <c r="L53" s="60"/>
      <c r="M53" s="60"/>
      <c r="N53" s="59"/>
      <c r="O53" s="58" t="s">
        <v>41</v>
      </c>
      <c r="P53" s="60"/>
      <c r="Q53" s="60"/>
      <c r="R53" s="59"/>
      <c r="S53" s="14"/>
      <c r="T53" s="58" t="s">
        <v>35</v>
      </c>
      <c r="U53" s="60"/>
      <c r="V53" s="60"/>
      <c r="W53" s="59"/>
      <c r="X53" s="58" t="s">
        <v>42</v>
      </c>
      <c r="Y53" s="59"/>
      <c r="Z53" s="15"/>
      <c r="AA53" s="58" t="s">
        <v>43</v>
      </c>
      <c r="AB53" s="59"/>
    </row>
    <row r="54" spans="2:28" s="19" customFormat="1" ht="15" customHeight="1" x14ac:dyDescent="0.3">
      <c r="B54" s="16" t="s">
        <v>262</v>
      </c>
      <c r="C54" s="20" t="str">
        <f>C40</f>
        <v>JORGE LUIS PEÑUELA CHAVEZ</v>
      </c>
      <c r="D54" s="61" t="s">
        <v>36</v>
      </c>
      <c r="E54" s="62"/>
      <c r="F54" s="63" t="str">
        <f>C44</f>
        <v>WILSON ERNESTO (NIETO)</v>
      </c>
      <c r="G54" s="64"/>
      <c r="H54" s="64"/>
      <c r="I54" s="64"/>
      <c r="J54" s="64"/>
      <c r="K54" s="64"/>
      <c r="L54" s="64"/>
      <c r="M54" s="64"/>
      <c r="N54" s="65"/>
      <c r="O54" s="66" t="s">
        <v>265</v>
      </c>
      <c r="P54" s="67"/>
      <c r="Q54" s="67"/>
      <c r="R54" s="68"/>
      <c r="S54" s="18"/>
      <c r="T54" s="69">
        <v>45147</v>
      </c>
      <c r="U54" s="69"/>
      <c r="V54" s="69"/>
      <c r="W54" s="69"/>
      <c r="X54" s="70"/>
      <c r="Y54" s="71"/>
      <c r="Z54" s="22" t="s">
        <v>36</v>
      </c>
      <c r="AA54" s="70"/>
      <c r="AB54" s="71"/>
    </row>
    <row r="55" spans="2:28" s="19" customFormat="1" ht="15" customHeight="1" x14ac:dyDescent="0.3">
      <c r="B55" s="16" t="s">
        <v>263</v>
      </c>
      <c r="C55" s="20" t="str">
        <f>C42</f>
        <v>JUAN SEBASTIÁN HOYOS CASTRO</v>
      </c>
      <c r="D55" s="61" t="s">
        <v>36</v>
      </c>
      <c r="E55" s="62"/>
      <c r="F55" s="63" t="str">
        <f>C38</f>
        <v>ALEJANDRO VALDERRAMA</v>
      </c>
      <c r="G55" s="64"/>
      <c r="H55" s="64"/>
      <c r="I55" s="64"/>
      <c r="J55" s="64"/>
      <c r="K55" s="64"/>
      <c r="L55" s="64"/>
      <c r="M55" s="64"/>
      <c r="N55" s="65"/>
      <c r="O55" s="66" t="s">
        <v>265</v>
      </c>
      <c r="P55" s="67"/>
      <c r="Q55" s="67"/>
      <c r="R55" s="68"/>
      <c r="S55" s="23"/>
      <c r="T55" s="69">
        <v>45147</v>
      </c>
      <c r="U55" s="69"/>
      <c r="V55" s="69"/>
      <c r="W55" s="69"/>
      <c r="X55" s="70"/>
      <c r="Y55" s="71"/>
      <c r="Z55" s="22" t="s">
        <v>36</v>
      </c>
      <c r="AA55" s="70"/>
      <c r="AB55" s="71"/>
    </row>
    <row r="56" spans="2:28" ht="15" customHeight="1" x14ac:dyDescent="0.3"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4"/>
      <c r="P56" s="24"/>
      <c r="Q56" s="24"/>
      <c r="R56" s="24"/>
      <c r="S56" s="24"/>
      <c r="T56" s="26"/>
      <c r="U56" s="26"/>
      <c r="V56" s="26"/>
      <c r="W56" s="26"/>
      <c r="X56" s="27"/>
      <c r="Y56" s="24"/>
      <c r="Z56" s="28"/>
      <c r="AA56" s="27"/>
      <c r="AB56" s="24"/>
    </row>
    <row r="57" spans="2:28" ht="15" customHeight="1" x14ac:dyDescent="0.3">
      <c r="B57" s="87" t="s">
        <v>49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</row>
    <row r="58" spans="2:28" ht="15" customHeight="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9"/>
      <c r="V58" s="8"/>
      <c r="W58" s="8"/>
      <c r="X58" s="10"/>
      <c r="Y58" s="11"/>
      <c r="Z58" s="11"/>
      <c r="AA58" s="10"/>
      <c r="AB58" s="11"/>
    </row>
    <row r="59" spans="2:28" ht="15" customHeight="1" x14ac:dyDescent="0.3">
      <c r="B59" s="88" t="s">
        <v>50</v>
      </c>
      <c r="C59" s="58" t="s">
        <v>44</v>
      </c>
      <c r="D59" s="60"/>
      <c r="E59" s="58">
        <v>1</v>
      </c>
      <c r="F59" s="60"/>
      <c r="G59" s="58">
        <v>2</v>
      </c>
      <c r="H59" s="60"/>
      <c r="I59" s="58">
        <v>3</v>
      </c>
      <c r="J59" s="60"/>
      <c r="K59" s="58">
        <v>4</v>
      </c>
      <c r="L59" s="60"/>
      <c r="M59" s="91"/>
      <c r="N59" s="22" t="s">
        <v>26</v>
      </c>
      <c r="O59" s="22" t="s">
        <v>27</v>
      </c>
      <c r="P59" s="22" t="s">
        <v>28</v>
      </c>
      <c r="Q59" s="22" t="s">
        <v>29</v>
      </c>
      <c r="R59" s="22" t="s">
        <v>30</v>
      </c>
      <c r="S59" s="22" t="s">
        <v>37</v>
      </c>
      <c r="T59" s="22" t="s">
        <v>38</v>
      </c>
      <c r="U59" s="22" t="s">
        <v>31</v>
      </c>
      <c r="V59" s="22" t="s">
        <v>32</v>
      </c>
      <c r="W59" s="22" t="s">
        <v>33</v>
      </c>
      <c r="AA59" s="1"/>
    </row>
    <row r="60" spans="2:28" ht="15" customHeight="1" x14ac:dyDescent="0.3">
      <c r="B60" s="89"/>
      <c r="C60" s="93" t="s">
        <v>138</v>
      </c>
      <c r="D60" s="117" t="s">
        <v>11</v>
      </c>
      <c r="E60" s="77"/>
      <c r="F60" s="78"/>
      <c r="G60" s="75">
        <f>IF(H60&gt;H61,"2")+IF(H60&lt;H61,"1")</f>
        <v>0</v>
      </c>
      <c r="H60" s="12">
        <f>X74</f>
        <v>0</v>
      </c>
      <c r="I60" s="75">
        <f>IF(J60&gt;J61,"2")+IF(J60&lt;J61,"1")</f>
        <v>0</v>
      </c>
      <c r="J60" s="13">
        <f>AA77</f>
        <v>0</v>
      </c>
      <c r="K60" s="75">
        <f>IF(L60&gt;L61,"2")+IF(L60&lt;L61,"1")</f>
        <v>0</v>
      </c>
      <c r="L60" s="13">
        <f>X70</f>
        <v>0</v>
      </c>
      <c r="M60" s="91"/>
      <c r="N60" s="81">
        <f>SUM(O60:R61)</f>
        <v>0</v>
      </c>
      <c r="O60" s="81">
        <f>IF(G60=2,"1")+IF(I60=2,"1")+IF(K60=2,"1")</f>
        <v>0</v>
      </c>
      <c r="P60" s="81">
        <f>IF(G60=1,"1")+IF(I60=1,"1")+IF(K60=1,"1")</f>
        <v>0</v>
      </c>
      <c r="Q60" s="81">
        <v>0</v>
      </c>
      <c r="R60" s="81">
        <v>0</v>
      </c>
      <c r="S60" s="82">
        <f>SUM(H60,J60,L60,E60)</f>
        <v>0</v>
      </c>
      <c r="T60" s="82">
        <f>SUM(H61,J61,L61,E60)</f>
        <v>0</v>
      </c>
      <c r="U60" s="82">
        <f>+S60-T60</f>
        <v>0</v>
      </c>
      <c r="V60" s="83">
        <f>SUM(E60,G60,I60,K60)</f>
        <v>0</v>
      </c>
      <c r="W60" s="85"/>
      <c r="Z60" s="86"/>
      <c r="AA60" s="86"/>
    </row>
    <row r="61" spans="2:28" ht="15" customHeight="1" x14ac:dyDescent="0.3">
      <c r="B61" s="89"/>
      <c r="C61" s="93"/>
      <c r="D61" s="118"/>
      <c r="E61" s="79"/>
      <c r="F61" s="80"/>
      <c r="G61" s="76"/>
      <c r="H61" s="12">
        <f>AA74</f>
        <v>0</v>
      </c>
      <c r="I61" s="76"/>
      <c r="J61" s="13">
        <f>X77</f>
        <v>0</v>
      </c>
      <c r="K61" s="76"/>
      <c r="L61" s="13">
        <f>AA70</f>
        <v>0</v>
      </c>
      <c r="M61" s="91"/>
      <c r="N61" s="81"/>
      <c r="O61" s="81"/>
      <c r="P61" s="81"/>
      <c r="Q61" s="81"/>
      <c r="R61" s="81"/>
      <c r="S61" s="81"/>
      <c r="T61" s="81"/>
      <c r="U61" s="81"/>
      <c r="V61" s="84"/>
      <c r="W61" s="85"/>
      <c r="Z61" s="86"/>
      <c r="AA61" s="86"/>
    </row>
    <row r="62" spans="2:28" ht="15" customHeight="1" x14ac:dyDescent="0.3">
      <c r="B62" s="89"/>
      <c r="C62" s="93" t="s">
        <v>283</v>
      </c>
      <c r="D62" s="94" t="s">
        <v>16</v>
      </c>
      <c r="E62" s="75">
        <f>IF(F62&gt;F63,"2")+IF(F62&lt;F63,"1")</f>
        <v>0</v>
      </c>
      <c r="F62" s="13">
        <f>AA74</f>
        <v>0</v>
      </c>
      <c r="G62" s="77"/>
      <c r="H62" s="78"/>
      <c r="I62" s="75">
        <f>IF(J62&gt;J63,"2")+IF(J62&lt;J63,"1")</f>
        <v>0</v>
      </c>
      <c r="J62" s="13">
        <f>X71</f>
        <v>0</v>
      </c>
      <c r="K62" s="75">
        <f>IF(L62&gt;L63,"2")+IF(L62&lt;L63,"1")</f>
        <v>0</v>
      </c>
      <c r="L62" s="13">
        <f>X76</f>
        <v>0</v>
      </c>
      <c r="M62" s="91"/>
      <c r="N62" s="81">
        <f t="shared" ref="N62" si="12">SUM(O62:R63)</f>
        <v>0</v>
      </c>
      <c r="O62" s="81">
        <f>IF(E62=2,"1")+IF(I62=2,"1")+IF(K62=2,"1")</f>
        <v>0</v>
      </c>
      <c r="P62" s="81">
        <f>IF(E62=1,"1")+IF(I62=1,"1")+IF(K62=1,"1")</f>
        <v>0</v>
      </c>
      <c r="Q62" s="81">
        <v>0</v>
      </c>
      <c r="R62" s="81">
        <v>0</v>
      </c>
      <c r="S62" s="82">
        <f>SUM(H62,J62,L62,F62)</f>
        <v>0</v>
      </c>
      <c r="T62" s="82">
        <f>SUM(H63,J63,L63,F63)</f>
        <v>0</v>
      </c>
      <c r="U62" s="82">
        <f>+S62-T62</f>
        <v>0</v>
      </c>
      <c r="V62" s="83">
        <f>SUM(E62,G62,I62,K62)</f>
        <v>0</v>
      </c>
      <c r="W62" s="85"/>
      <c r="Z62" s="86"/>
      <c r="AA62" s="86"/>
    </row>
    <row r="63" spans="2:28" ht="15" customHeight="1" x14ac:dyDescent="0.3">
      <c r="B63" s="89"/>
      <c r="C63" s="93"/>
      <c r="D63" s="95"/>
      <c r="E63" s="76"/>
      <c r="F63" s="13">
        <f>X74</f>
        <v>0</v>
      </c>
      <c r="G63" s="79"/>
      <c r="H63" s="80"/>
      <c r="I63" s="76"/>
      <c r="J63" s="13">
        <f>AA71</f>
        <v>0</v>
      </c>
      <c r="K63" s="76"/>
      <c r="L63" s="13">
        <f>AA76</f>
        <v>0</v>
      </c>
      <c r="M63" s="91"/>
      <c r="N63" s="81"/>
      <c r="O63" s="81"/>
      <c r="P63" s="81"/>
      <c r="Q63" s="81"/>
      <c r="R63" s="81"/>
      <c r="S63" s="81"/>
      <c r="T63" s="81"/>
      <c r="U63" s="81"/>
      <c r="V63" s="84"/>
      <c r="W63" s="85"/>
      <c r="Z63" s="86"/>
      <c r="AA63" s="86"/>
    </row>
    <row r="64" spans="2:28" ht="15" customHeight="1" x14ac:dyDescent="0.3">
      <c r="B64" s="89"/>
      <c r="C64" s="108" t="s">
        <v>254</v>
      </c>
      <c r="D64" s="109" t="s">
        <v>380</v>
      </c>
      <c r="E64" s="75">
        <f>IF(F64&gt;F65,"2")+IF(F64&lt;F65,"1")</f>
        <v>0</v>
      </c>
      <c r="F64" s="13">
        <f>X77</f>
        <v>0</v>
      </c>
      <c r="G64" s="75">
        <f>IF(H64&gt;H65,"2")+IF(H64&lt;H65,"1")</f>
        <v>0</v>
      </c>
      <c r="H64" s="13">
        <f>AA71</f>
        <v>0</v>
      </c>
      <c r="I64" s="77"/>
      <c r="J64" s="78"/>
      <c r="K64" s="75">
        <f>IF(L64&gt;L65,"2")+IF(L64&lt;L65,"1")</f>
        <v>0</v>
      </c>
      <c r="L64" s="13">
        <f>AA73</f>
        <v>0</v>
      </c>
      <c r="M64" s="91"/>
      <c r="N64" s="81">
        <f t="shared" ref="N64" si="13">SUM(O64:R65)</f>
        <v>0</v>
      </c>
      <c r="O64" s="81">
        <f>IF(E64=2,"1")+IF(G64=2,"1")+IF(K64=2,"1")</f>
        <v>0</v>
      </c>
      <c r="P64" s="81">
        <f>IF(E64=1,"1")+IF(G64=1,"1")+IF(K64=1,"1")</f>
        <v>0</v>
      </c>
      <c r="Q64" s="81">
        <v>0</v>
      </c>
      <c r="R64" s="81">
        <v>0</v>
      </c>
      <c r="S64" s="82">
        <f>SUM(H64,J64,L64,F64)</f>
        <v>0</v>
      </c>
      <c r="T64" s="82">
        <f>SUM(H65,J65,L65,F65)</f>
        <v>0</v>
      </c>
      <c r="U64" s="82">
        <f t="shared" ref="U64" si="14">+S64-T64</f>
        <v>0</v>
      </c>
      <c r="V64" s="83">
        <f>SUM(E64,G64,I64,K64)</f>
        <v>0</v>
      </c>
      <c r="W64" s="85"/>
      <c r="Z64" s="86"/>
      <c r="AA64" s="86"/>
    </row>
    <row r="65" spans="2:28" ht="15" customHeight="1" x14ac:dyDescent="0.3">
      <c r="B65" s="89"/>
      <c r="C65" s="108"/>
      <c r="D65" s="110"/>
      <c r="E65" s="76"/>
      <c r="F65" s="13">
        <f>AA77</f>
        <v>0</v>
      </c>
      <c r="G65" s="76"/>
      <c r="H65" s="13">
        <f>X71</f>
        <v>0</v>
      </c>
      <c r="I65" s="79"/>
      <c r="J65" s="80"/>
      <c r="K65" s="76"/>
      <c r="L65" s="13">
        <f>X73</f>
        <v>0</v>
      </c>
      <c r="M65" s="91"/>
      <c r="N65" s="81"/>
      <c r="O65" s="81"/>
      <c r="P65" s="81"/>
      <c r="Q65" s="81"/>
      <c r="R65" s="81"/>
      <c r="S65" s="81"/>
      <c r="T65" s="81"/>
      <c r="U65" s="81"/>
      <c r="V65" s="84"/>
      <c r="W65" s="85"/>
      <c r="Z65" s="86"/>
      <c r="AA65" s="86"/>
    </row>
    <row r="66" spans="2:28" ht="15" customHeight="1" x14ac:dyDescent="0.3">
      <c r="B66" s="89"/>
      <c r="C66" s="93" t="s">
        <v>137</v>
      </c>
      <c r="D66" s="111" t="s">
        <v>11</v>
      </c>
      <c r="E66" s="75">
        <f>IF(F66&gt;F67,"2")+IF(F66&lt;F67,"1")</f>
        <v>0</v>
      </c>
      <c r="F66" s="13">
        <f>AA70</f>
        <v>0</v>
      </c>
      <c r="G66" s="75">
        <f>IF(H66&gt;H67,"2")+IF(H66&lt;H67,"1")</f>
        <v>0</v>
      </c>
      <c r="H66" s="13">
        <f>AA76</f>
        <v>0</v>
      </c>
      <c r="I66" s="75">
        <f>IF(J66&gt;J67,"2")+IF(J66&lt;J67,"1")</f>
        <v>0</v>
      </c>
      <c r="J66" s="13">
        <f>X73</f>
        <v>0</v>
      </c>
      <c r="K66" s="77"/>
      <c r="L66" s="78"/>
      <c r="M66" s="91"/>
      <c r="N66" s="81">
        <f t="shared" ref="N66" si="15">SUM(O66:R67)</f>
        <v>0</v>
      </c>
      <c r="O66" s="81">
        <f>IF(E66=2,"1")+IF(G66=2,"1")+IF(I66=2,"1")</f>
        <v>0</v>
      </c>
      <c r="P66" s="81">
        <f>IF(E66=1,"1")+IF(G66=1,"1")+IF(I66=1,"1")</f>
        <v>0</v>
      </c>
      <c r="Q66" s="81">
        <v>0</v>
      </c>
      <c r="R66" s="81">
        <v>0</v>
      </c>
      <c r="S66" s="82">
        <f>SUM(H66,J66,L66,F66)</f>
        <v>0</v>
      </c>
      <c r="T66" s="82">
        <f>SUM(H67,J67,L67,F67)</f>
        <v>0</v>
      </c>
      <c r="U66" s="82">
        <f t="shared" ref="U66" si="16">+S66-T66</f>
        <v>0</v>
      </c>
      <c r="V66" s="83">
        <f t="shared" ref="V66" si="17">SUM(E66,G66,I66,K66)</f>
        <v>0</v>
      </c>
      <c r="W66" s="85"/>
      <c r="Z66" s="86"/>
      <c r="AA66" s="86"/>
    </row>
    <row r="67" spans="2:28" ht="15" customHeight="1" x14ac:dyDescent="0.3">
      <c r="B67" s="90"/>
      <c r="C67" s="93"/>
      <c r="D67" s="112"/>
      <c r="E67" s="76"/>
      <c r="F67" s="13">
        <f>X70</f>
        <v>0</v>
      </c>
      <c r="G67" s="76"/>
      <c r="H67" s="13">
        <f>X76</f>
        <v>0</v>
      </c>
      <c r="I67" s="76"/>
      <c r="J67" s="13">
        <f>AA73</f>
        <v>0</v>
      </c>
      <c r="K67" s="79"/>
      <c r="L67" s="80"/>
      <c r="M67" s="91"/>
      <c r="N67" s="81"/>
      <c r="O67" s="81"/>
      <c r="P67" s="81"/>
      <c r="Q67" s="81"/>
      <c r="R67" s="81"/>
      <c r="S67" s="81"/>
      <c r="T67" s="81"/>
      <c r="U67" s="81"/>
      <c r="V67" s="84"/>
      <c r="W67" s="85"/>
      <c r="Z67" s="86"/>
      <c r="AA67" s="86"/>
    </row>
    <row r="68" spans="2:28" ht="14.25" customHeight="1" x14ac:dyDescent="0.3"/>
    <row r="69" spans="2:28" ht="15" customHeight="1" x14ac:dyDescent="0.3">
      <c r="B69" s="22" t="s">
        <v>34</v>
      </c>
      <c r="C69" s="22" t="s">
        <v>42</v>
      </c>
      <c r="D69" s="107"/>
      <c r="E69" s="107"/>
      <c r="F69" s="92" t="s">
        <v>43</v>
      </c>
      <c r="G69" s="92"/>
      <c r="H69" s="92"/>
      <c r="I69" s="92"/>
      <c r="J69" s="92"/>
      <c r="K69" s="92"/>
      <c r="L69" s="92"/>
      <c r="M69" s="92"/>
      <c r="N69" s="92"/>
      <c r="O69" s="92" t="s">
        <v>41</v>
      </c>
      <c r="P69" s="92"/>
      <c r="Q69" s="92"/>
      <c r="R69" s="92"/>
      <c r="S69" s="14"/>
      <c r="T69" s="92" t="s">
        <v>35</v>
      </c>
      <c r="U69" s="92"/>
      <c r="V69" s="92"/>
      <c r="W69" s="92"/>
      <c r="X69" s="58" t="s">
        <v>42</v>
      </c>
      <c r="Y69" s="59"/>
      <c r="Z69" s="15"/>
      <c r="AA69" s="58" t="s">
        <v>43</v>
      </c>
      <c r="AB69" s="59"/>
    </row>
    <row r="70" spans="2:28" s="19" customFormat="1" ht="15" customHeight="1" x14ac:dyDescent="0.3">
      <c r="B70" s="16" t="s">
        <v>258</v>
      </c>
      <c r="C70" s="17" t="str">
        <f>C60</f>
        <v>EDER CAMACHO BURGOS</v>
      </c>
      <c r="D70" s="97" t="s">
        <v>36</v>
      </c>
      <c r="E70" s="97"/>
      <c r="F70" s="97" t="str">
        <f>C66</f>
        <v>MARIO FERNANDEZ TRIANA</v>
      </c>
      <c r="G70" s="97"/>
      <c r="H70" s="97"/>
      <c r="I70" s="97"/>
      <c r="J70" s="97"/>
      <c r="K70" s="97"/>
      <c r="L70" s="97"/>
      <c r="M70" s="97"/>
      <c r="N70" s="97"/>
      <c r="O70" s="66" t="s">
        <v>266</v>
      </c>
      <c r="P70" s="67"/>
      <c r="Q70" s="67"/>
      <c r="R70" s="68"/>
      <c r="S70" s="18"/>
      <c r="T70" s="69">
        <v>45147</v>
      </c>
      <c r="U70" s="69"/>
      <c r="V70" s="69"/>
      <c r="W70" s="69"/>
      <c r="X70" s="70"/>
      <c r="Y70" s="71"/>
      <c r="Z70" s="22" t="s">
        <v>36</v>
      </c>
      <c r="AA70" s="70"/>
      <c r="AB70" s="71"/>
    </row>
    <row r="71" spans="2:28" s="19" customFormat="1" ht="15" customHeight="1" x14ac:dyDescent="0.3">
      <c r="B71" s="16" t="s">
        <v>260</v>
      </c>
      <c r="C71" s="20" t="str">
        <f>C62</f>
        <v xml:space="preserve">LUIS MIGUEL PARRA FURQUE </v>
      </c>
      <c r="D71" s="97" t="s">
        <v>36</v>
      </c>
      <c r="E71" s="97"/>
      <c r="F71" s="98" t="str">
        <f>C64</f>
        <v>EDGAR HERNANDO DUARTE</v>
      </c>
      <c r="G71" s="98"/>
      <c r="H71" s="98"/>
      <c r="I71" s="98"/>
      <c r="J71" s="98"/>
      <c r="K71" s="98"/>
      <c r="L71" s="98"/>
      <c r="M71" s="98"/>
      <c r="N71" s="98"/>
      <c r="O71" s="66" t="s">
        <v>266</v>
      </c>
      <c r="P71" s="67"/>
      <c r="Q71" s="67"/>
      <c r="R71" s="68"/>
      <c r="S71" s="21"/>
      <c r="T71" s="69">
        <v>45147</v>
      </c>
      <c r="U71" s="69"/>
      <c r="V71" s="69"/>
      <c r="W71" s="69"/>
      <c r="X71" s="70"/>
      <c r="Y71" s="71"/>
      <c r="Z71" s="22" t="s">
        <v>36</v>
      </c>
      <c r="AA71" s="70"/>
      <c r="AB71" s="71"/>
    </row>
    <row r="72" spans="2:28" ht="15" customHeight="1" x14ac:dyDescent="0.3">
      <c r="B72" s="22" t="s">
        <v>34</v>
      </c>
      <c r="C72" s="22" t="s">
        <v>42</v>
      </c>
      <c r="D72" s="92"/>
      <c r="E72" s="92"/>
      <c r="F72" s="92" t="s">
        <v>43</v>
      </c>
      <c r="G72" s="92"/>
      <c r="H72" s="92"/>
      <c r="I72" s="92"/>
      <c r="J72" s="92"/>
      <c r="K72" s="92"/>
      <c r="L72" s="92"/>
      <c r="M72" s="92"/>
      <c r="N72" s="92"/>
      <c r="O72" s="58" t="s">
        <v>41</v>
      </c>
      <c r="P72" s="60"/>
      <c r="Q72" s="60"/>
      <c r="R72" s="59"/>
      <c r="S72" s="14"/>
      <c r="T72" s="58" t="s">
        <v>35</v>
      </c>
      <c r="U72" s="60"/>
      <c r="V72" s="60"/>
      <c r="W72" s="59"/>
      <c r="X72" s="58" t="s">
        <v>42</v>
      </c>
      <c r="Y72" s="59"/>
      <c r="Z72" s="15"/>
      <c r="AA72" s="58" t="s">
        <v>43</v>
      </c>
      <c r="AB72" s="59"/>
    </row>
    <row r="73" spans="2:28" s="19" customFormat="1" ht="15" customHeight="1" x14ac:dyDescent="0.3">
      <c r="B73" s="16" t="s">
        <v>259</v>
      </c>
      <c r="C73" s="29" t="str">
        <f>C66</f>
        <v>MARIO FERNANDEZ TRIANA</v>
      </c>
      <c r="D73" s="97" t="s">
        <v>36</v>
      </c>
      <c r="E73" s="97"/>
      <c r="F73" s="98" t="str">
        <f>C64</f>
        <v>EDGAR HERNANDO DUARTE</v>
      </c>
      <c r="G73" s="98"/>
      <c r="H73" s="98"/>
      <c r="I73" s="98"/>
      <c r="J73" s="98"/>
      <c r="K73" s="98"/>
      <c r="L73" s="98"/>
      <c r="M73" s="98"/>
      <c r="N73" s="98"/>
      <c r="O73" s="66" t="s">
        <v>266</v>
      </c>
      <c r="P73" s="67"/>
      <c r="Q73" s="67"/>
      <c r="R73" s="68"/>
      <c r="S73" s="18"/>
      <c r="T73" s="69">
        <v>45147</v>
      </c>
      <c r="U73" s="69"/>
      <c r="V73" s="69"/>
      <c r="W73" s="69"/>
      <c r="X73" s="70"/>
      <c r="Y73" s="71"/>
      <c r="Z73" s="22" t="s">
        <v>36</v>
      </c>
      <c r="AA73" s="70"/>
      <c r="AB73" s="71"/>
    </row>
    <row r="74" spans="2:28" s="19" customFormat="1" ht="15" customHeight="1" x14ac:dyDescent="0.3">
      <c r="B74" s="16" t="s">
        <v>261</v>
      </c>
      <c r="C74" s="20" t="str">
        <f>C60</f>
        <v>EDER CAMACHO BURGOS</v>
      </c>
      <c r="D74" s="97" t="s">
        <v>36</v>
      </c>
      <c r="E74" s="97"/>
      <c r="F74" s="98" t="str">
        <f>C62</f>
        <v xml:space="preserve">LUIS MIGUEL PARRA FURQUE </v>
      </c>
      <c r="G74" s="98"/>
      <c r="H74" s="98"/>
      <c r="I74" s="98"/>
      <c r="J74" s="98"/>
      <c r="K74" s="98"/>
      <c r="L74" s="98"/>
      <c r="M74" s="98"/>
      <c r="N74" s="98"/>
      <c r="O74" s="66" t="s">
        <v>266</v>
      </c>
      <c r="P74" s="67"/>
      <c r="Q74" s="67"/>
      <c r="R74" s="68"/>
      <c r="S74" s="21"/>
      <c r="T74" s="69">
        <v>45147</v>
      </c>
      <c r="U74" s="69"/>
      <c r="V74" s="69"/>
      <c r="W74" s="69"/>
      <c r="X74" s="70"/>
      <c r="Y74" s="71"/>
      <c r="Z74" s="22" t="s">
        <v>36</v>
      </c>
      <c r="AA74" s="70"/>
      <c r="AB74" s="71"/>
    </row>
    <row r="75" spans="2:28" ht="15" customHeight="1" x14ac:dyDescent="0.3">
      <c r="B75" s="22" t="s">
        <v>34</v>
      </c>
      <c r="C75" s="22" t="s">
        <v>42</v>
      </c>
      <c r="D75" s="92"/>
      <c r="E75" s="92"/>
      <c r="F75" s="92" t="s">
        <v>43</v>
      </c>
      <c r="G75" s="92"/>
      <c r="H75" s="92"/>
      <c r="I75" s="92"/>
      <c r="J75" s="92"/>
      <c r="K75" s="92"/>
      <c r="L75" s="92"/>
      <c r="M75" s="92"/>
      <c r="N75" s="92"/>
      <c r="O75" s="58" t="s">
        <v>41</v>
      </c>
      <c r="P75" s="60"/>
      <c r="Q75" s="60"/>
      <c r="R75" s="59"/>
      <c r="S75" s="14"/>
      <c r="T75" s="58" t="s">
        <v>35</v>
      </c>
      <c r="U75" s="60"/>
      <c r="V75" s="60"/>
      <c r="W75" s="59"/>
      <c r="X75" s="58" t="s">
        <v>42</v>
      </c>
      <c r="Y75" s="59"/>
      <c r="Z75" s="15"/>
      <c r="AA75" s="58" t="s">
        <v>43</v>
      </c>
      <c r="AB75" s="59"/>
    </row>
    <row r="76" spans="2:28" s="19" customFormat="1" ht="15" customHeight="1" x14ac:dyDescent="0.3">
      <c r="B76" s="16" t="s">
        <v>262</v>
      </c>
      <c r="C76" s="20" t="str">
        <f>C62</f>
        <v xml:space="preserve">LUIS MIGUEL PARRA FURQUE </v>
      </c>
      <c r="D76" s="97" t="s">
        <v>36</v>
      </c>
      <c r="E76" s="97"/>
      <c r="F76" s="98" t="str">
        <f>C66</f>
        <v>MARIO FERNANDEZ TRIANA</v>
      </c>
      <c r="G76" s="98"/>
      <c r="H76" s="98"/>
      <c r="I76" s="98"/>
      <c r="J76" s="98"/>
      <c r="K76" s="98"/>
      <c r="L76" s="98"/>
      <c r="M76" s="98"/>
      <c r="N76" s="98"/>
      <c r="O76" s="66" t="s">
        <v>266</v>
      </c>
      <c r="P76" s="67"/>
      <c r="Q76" s="67"/>
      <c r="R76" s="68"/>
      <c r="S76" s="18"/>
      <c r="T76" s="69">
        <v>45147</v>
      </c>
      <c r="U76" s="69"/>
      <c r="V76" s="69"/>
      <c r="W76" s="69"/>
      <c r="X76" s="70"/>
      <c r="Y76" s="71"/>
      <c r="Z76" s="22" t="s">
        <v>36</v>
      </c>
      <c r="AA76" s="70"/>
      <c r="AB76" s="71"/>
    </row>
    <row r="77" spans="2:28" s="19" customFormat="1" ht="15" customHeight="1" x14ac:dyDescent="0.3">
      <c r="B77" s="16" t="s">
        <v>263</v>
      </c>
      <c r="C77" s="20" t="str">
        <f>C64</f>
        <v>EDGAR HERNANDO DUARTE</v>
      </c>
      <c r="D77" s="97" t="s">
        <v>36</v>
      </c>
      <c r="E77" s="97"/>
      <c r="F77" s="98" t="str">
        <f>C60</f>
        <v>EDER CAMACHO BURGOS</v>
      </c>
      <c r="G77" s="98"/>
      <c r="H77" s="98"/>
      <c r="I77" s="98"/>
      <c r="J77" s="98"/>
      <c r="K77" s="98"/>
      <c r="L77" s="98"/>
      <c r="M77" s="98"/>
      <c r="N77" s="98"/>
      <c r="O77" s="66" t="s">
        <v>266</v>
      </c>
      <c r="P77" s="67"/>
      <c r="Q77" s="67"/>
      <c r="R77" s="68"/>
      <c r="S77" s="23"/>
      <c r="T77" s="69">
        <v>45147</v>
      </c>
      <c r="U77" s="69"/>
      <c r="V77" s="69"/>
      <c r="W77" s="69"/>
      <c r="X77" s="70"/>
      <c r="Y77" s="71"/>
      <c r="Z77" s="22" t="s">
        <v>36</v>
      </c>
      <c r="AA77" s="70"/>
      <c r="AB77" s="71"/>
    </row>
    <row r="78" spans="2:28" ht="15" customHeight="1" x14ac:dyDescent="0.3">
      <c r="B78" s="2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4"/>
      <c r="P78" s="24"/>
      <c r="Q78" s="24"/>
      <c r="R78" s="24"/>
      <c r="S78" s="24"/>
      <c r="T78" s="26"/>
      <c r="U78" s="26"/>
      <c r="V78" s="26"/>
      <c r="W78" s="26"/>
      <c r="X78" s="27"/>
      <c r="Y78" s="24"/>
      <c r="Z78" s="28"/>
      <c r="AA78" s="27"/>
      <c r="AB78" s="24"/>
    </row>
    <row r="79" spans="2:28" ht="15" customHeight="1" x14ac:dyDescent="0.3">
      <c r="B79" s="87" t="s">
        <v>51</v>
      </c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</row>
    <row r="80" spans="2:28" ht="15" customHeight="1" x14ac:dyDescent="0.3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9"/>
      <c r="V80" s="8"/>
      <c r="W80" s="8"/>
      <c r="X80" s="10"/>
      <c r="Y80" s="11"/>
      <c r="Z80" s="11"/>
      <c r="AA80" s="10"/>
      <c r="AB80" s="11"/>
    </row>
    <row r="81" spans="2:28" ht="15" customHeight="1" x14ac:dyDescent="0.3">
      <c r="B81" s="88" t="s">
        <v>52</v>
      </c>
      <c r="C81" s="58" t="s">
        <v>44</v>
      </c>
      <c r="D81" s="60"/>
      <c r="E81" s="58">
        <v>1</v>
      </c>
      <c r="F81" s="60"/>
      <c r="G81" s="58">
        <v>2</v>
      </c>
      <c r="H81" s="60"/>
      <c r="I81" s="58">
        <v>3</v>
      </c>
      <c r="J81" s="60"/>
      <c r="K81" s="58">
        <v>4</v>
      </c>
      <c r="L81" s="60"/>
      <c r="M81" s="91"/>
      <c r="N81" s="22" t="s">
        <v>26</v>
      </c>
      <c r="O81" s="22" t="s">
        <v>27</v>
      </c>
      <c r="P81" s="22" t="s">
        <v>28</v>
      </c>
      <c r="Q81" s="22" t="s">
        <v>29</v>
      </c>
      <c r="R81" s="22" t="s">
        <v>30</v>
      </c>
      <c r="S81" s="22" t="s">
        <v>37</v>
      </c>
      <c r="T81" s="22" t="s">
        <v>38</v>
      </c>
      <c r="U81" s="22" t="s">
        <v>31</v>
      </c>
      <c r="V81" s="22" t="s">
        <v>32</v>
      </c>
      <c r="W81" s="22" t="s">
        <v>33</v>
      </c>
      <c r="AA81" s="1"/>
    </row>
    <row r="82" spans="2:28" ht="15" customHeight="1" x14ac:dyDescent="0.3">
      <c r="B82" s="89"/>
      <c r="C82" s="93" t="s">
        <v>284</v>
      </c>
      <c r="D82" s="94" t="s">
        <v>278</v>
      </c>
      <c r="E82" s="77"/>
      <c r="F82" s="78"/>
      <c r="G82" s="75">
        <f>IF(H82&gt;H83,"2")+IF(H82&lt;H83,"1")</f>
        <v>0</v>
      </c>
      <c r="H82" s="12">
        <f>X96</f>
        <v>0</v>
      </c>
      <c r="I82" s="75">
        <f>IF(J82&gt;J83,"2")+IF(J82&lt;J83,"1")</f>
        <v>0</v>
      </c>
      <c r="J82" s="13">
        <f>AA99</f>
        <v>0</v>
      </c>
      <c r="K82" s="75">
        <f>IF(L82&gt;L83,"2")+IF(L82&lt;L83,"1")</f>
        <v>0</v>
      </c>
      <c r="L82" s="13">
        <f>X92</f>
        <v>0</v>
      </c>
      <c r="M82" s="91"/>
      <c r="N82" s="81">
        <f>SUM(O82:R83)</f>
        <v>0</v>
      </c>
      <c r="O82" s="81">
        <f>IF(G82=2,"1")+IF(I82=2,"1")+IF(K82=2,"1")</f>
        <v>0</v>
      </c>
      <c r="P82" s="81">
        <f>IF(G82=1,"1")+IF(I82=1,"1")+IF(K82=1,"1")</f>
        <v>0</v>
      </c>
      <c r="Q82" s="81">
        <v>0</v>
      </c>
      <c r="R82" s="81">
        <v>0</v>
      </c>
      <c r="S82" s="82">
        <f>SUM(H82,J82,L82,E82)</f>
        <v>0</v>
      </c>
      <c r="T82" s="82">
        <f>SUM(H83,J83,L83,E82)</f>
        <v>0</v>
      </c>
      <c r="U82" s="82">
        <f>+S82-T82</f>
        <v>0</v>
      </c>
      <c r="V82" s="83">
        <f>SUM(E82,G82,I82,K82)</f>
        <v>0</v>
      </c>
      <c r="W82" s="85"/>
      <c r="Z82" s="86"/>
      <c r="AA82" s="86"/>
    </row>
    <row r="83" spans="2:28" ht="15" customHeight="1" x14ac:dyDescent="0.3">
      <c r="B83" s="89"/>
      <c r="C83" s="93"/>
      <c r="D83" s="95"/>
      <c r="E83" s="79"/>
      <c r="F83" s="80"/>
      <c r="G83" s="76"/>
      <c r="H83" s="12">
        <f>AA96</f>
        <v>0</v>
      </c>
      <c r="I83" s="76"/>
      <c r="J83" s="13">
        <f>X99</f>
        <v>0</v>
      </c>
      <c r="K83" s="76"/>
      <c r="L83" s="13">
        <f>AA92</f>
        <v>0</v>
      </c>
      <c r="M83" s="91"/>
      <c r="N83" s="81"/>
      <c r="O83" s="81"/>
      <c r="P83" s="81"/>
      <c r="Q83" s="81"/>
      <c r="R83" s="81"/>
      <c r="S83" s="81"/>
      <c r="T83" s="81"/>
      <c r="U83" s="81"/>
      <c r="V83" s="84"/>
      <c r="W83" s="85"/>
      <c r="Z83" s="86"/>
      <c r="AA83" s="86"/>
    </row>
    <row r="84" spans="2:28" ht="15" customHeight="1" x14ac:dyDescent="0.3">
      <c r="B84" s="89"/>
      <c r="C84" s="93" t="s">
        <v>286</v>
      </c>
      <c r="D84" s="94" t="s">
        <v>285</v>
      </c>
      <c r="E84" s="75">
        <f>IF(F84&gt;F85,"2")+IF(F84&lt;F85,"1")</f>
        <v>0</v>
      </c>
      <c r="F84" s="13">
        <f>AA96</f>
        <v>0</v>
      </c>
      <c r="G84" s="77"/>
      <c r="H84" s="78"/>
      <c r="I84" s="75">
        <f>IF(J84&gt;J85,"2")+IF(J84&lt;J85,"1")</f>
        <v>0</v>
      </c>
      <c r="J84" s="13">
        <f>X93</f>
        <v>0</v>
      </c>
      <c r="K84" s="75">
        <f>IF(L84&gt;L85,"2")+IF(L84&lt;L85,"1")</f>
        <v>0</v>
      </c>
      <c r="L84" s="13">
        <f>X98</f>
        <v>0</v>
      </c>
      <c r="M84" s="91"/>
      <c r="N84" s="81">
        <f t="shared" ref="N84" si="18">SUM(O84:R85)</f>
        <v>0</v>
      </c>
      <c r="O84" s="81">
        <f>IF(E84=2,"1")+IF(I84=2,"1")+IF(K84=2,"1")</f>
        <v>0</v>
      </c>
      <c r="P84" s="81">
        <f>IF(E84=1,"1")+IF(I84=1,"1")+IF(K84=1,"1")</f>
        <v>0</v>
      </c>
      <c r="Q84" s="81">
        <v>0</v>
      </c>
      <c r="R84" s="81">
        <v>0</v>
      </c>
      <c r="S84" s="82">
        <f>SUM(H84,J84,L84,F84)</f>
        <v>0</v>
      </c>
      <c r="T84" s="82">
        <f>SUM(H85,J85,L85,F85)</f>
        <v>0</v>
      </c>
      <c r="U84" s="82">
        <f>+S84-T84</f>
        <v>0</v>
      </c>
      <c r="V84" s="83">
        <f>SUM(E84,G84,I84,K84)</f>
        <v>0</v>
      </c>
      <c r="W84" s="85"/>
      <c r="Z84" s="86"/>
      <c r="AA84" s="86"/>
    </row>
    <row r="85" spans="2:28" ht="15" customHeight="1" x14ac:dyDescent="0.3">
      <c r="B85" s="89"/>
      <c r="C85" s="93"/>
      <c r="D85" s="95"/>
      <c r="E85" s="76"/>
      <c r="F85" s="13">
        <f>X96</f>
        <v>0</v>
      </c>
      <c r="G85" s="79"/>
      <c r="H85" s="80"/>
      <c r="I85" s="76"/>
      <c r="J85" s="13">
        <f>AA93</f>
        <v>0</v>
      </c>
      <c r="K85" s="76"/>
      <c r="L85" s="13">
        <f>AA98</f>
        <v>0</v>
      </c>
      <c r="M85" s="91"/>
      <c r="N85" s="81"/>
      <c r="O85" s="81"/>
      <c r="P85" s="81"/>
      <c r="Q85" s="81"/>
      <c r="R85" s="81"/>
      <c r="S85" s="81"/>
      <c r="T85" s="81"/>
      <c r="U85" s="81"/>
      <c r="V85" s="84"/>
      <c r="W85" s="85"/>
      <c r="Z85" s="86"/>
      <c r="AA85" s="86"/>
    </row>
    <row r="86" spans="2:28" ht="15" customHeight="1" x14ac:dyDescent="0.3">
      <c r="B86" s="89"/>
      <c r="C86" s="93" t="s">
        <v>188</v>
      </c>
      <c r="D86" s="94" t="s">
        <v>1</v>
      </c>
      <c r="E86" s="75">
        <f>IF(F86&gt;F87,"2")+IF(F86&lt;F87,"1")</f>
        <v>0</v>
      </c>
      <c r="F86" s="13">
        <f>X99</f>
        <v>0</v>
      </c>
      <c r="G86" s="75">
        <f>IF(H86&gt;H87,"2")+IF(H86&lt;H87,"1")</f>
        <v>0</v>
      </c>
      <c r="H86" s="13">
        <f>AA93</f>
        <v>0</v>
      </c>
      <c r="I86" s="77"/>
      <c r="J86" s="78"/>
      <c r="K86" s="75">
        <f>IF(L86&gt;L87,"2")+IF(L86&lt;L87,"1")</f>
        <v>0</v>
      </c>
      <c r="L86" s="13">
        <f>AA95</f>
        <v>0</v>
      </c>
      <c r="M86" s="91"/>
      <c r="N86" s="81">
        <f t="shared" ref="N86" si="19">SUM(O86:R87)</f>
        <v>0</v>
      </c>
      <c r="O86" s="81">
        <f>IF(E86=2,"1")+IF(G86=2,"1")+IF(K86=2,"1")</f>
        <v>0</v>
      </c>
      <c r="P86" s="81">
        <f>IF(E86=1,"1")+IF(G86=1,"1")+IF(K86=1,"1")</f>
        <v>0</v>
      </c>
      <c r="Q86" s="81">
        <v>0</v>
      </c>
      <c r="R86" s="81">
        <v>0</v>
      </c>
      <c r="S86" s="82">
        <f>SUM(H86,J86,L86,F86)</f>
        <v>0</v>
      </c>
      <c r="T86" s="82">
        <f>SUM(H87,J87,L87,F87)</f>
        <v>0</v>
      </c>
      <c r="U86" s="82">
        <f t="shared" ref="U86" si="20">+S86-T86</f>
        <v>0</v>
      </c>
      <c r="V86" s="83">
        <f>SUM(E86,G86,I86,K86)</f>
        <v>0</v>
      </c>
      <c r="W86" s="85"/>
      <c r="Z86" s="86"/>
      <c r="AA86" s="86"/>
    </row>
    <row r="87" spans="2:28" ht="15" customHeight="1" x14ac:dyDescent="0.3">
      <c r="B87" s="89"/>
      <c r="C87" s="93"/>
      <c r="D87" s="95"/>
      <c r="E87" s="76"/>
      <c r="F87" s="13">
        <f>AA99</f>
        <v>0</v>
      </c>
      <c r="G87" s="76"/>
      <c r="H87" s="13">
        <f>X93</f>
        <v>0</v>
      </c>
      <c r="I87" s="79"/>
      <c r="J87" s="80"/>
      <c r="K87" s="76"/>
      <c r="L87" s="13">
        <f>X95</f>
        <v>0</v>
      </c>
      <c r="M87" s="91"/>
      <c r="N87" s="81"/>
      <c r="O87" s="81"/>
      <c r="P87" s="81"/>
      <c r="Q87" s="81"/>
      <c r="R87" s="81"/>
      <c r="S87" s="81"/>
      <c r="T87" s="81"/>
      <c r="U87" s="81"/>
      <c r="V87" s="84"/>
      <c r="W87" s="85"/>
      <c r="Z87" s="86"/>
      <c r="AA87" s="86"/>
    </row>
    <row r="88" spans="2:28" ht="15" customHeight="1" x14ac:dyDescent="0.3">
      <c r="B88" s="89"/>
      <c r="C88" s="93" t="s">
        <v>228</v>
      </c>
      <c r="D88" s="94" t="s">
        <v>17</v>
      </c>
      <c r="E88" s="75">
        <f>IF(F88&gt;F89,"2")+IF(F88&lt;F89,"1")</f>
        <v>0</v>
      </c>
      <c r="F88" s="13">
        <f>AA92</f>
        <v>0</v>
      </c>
      <c r="G88" s="75">
        <f>IF(H88&gt;H89,"2")+IF(H88&lt;H89,"1")</f>
        <v>0</v>
      </c>
      <c r="H88" s="13">
        <f>AA98</f>
        <v>0</v>
      </c>
      <c r="I88" s="75">
        <f>IF(J88&gt;J89,"2")+IF(J88&lt;J89,"1")</f>
        <v>0</v>
      </c>
      <c r="J88" s="13">
        <f>X95</f>
        <v>0</v>
      </c>
      <c r="K88" s="77"/>
      <c r="L88" s="78"/>
      <c r="M88" s="91"/>
      <c r="N88" s="81">
        <f t="shared" ref="N88" si="21">SUM(O88:R89)</f>
        <v>0</v>
      </c>
      <c r="O88" s="81">
        <f>IF(E88=2,"1")+IF(G88=2,"1")+IF(I88=2,"1")</f>
        <v>0</v>
      </c>
      <c r="P88" s="81">
        <f>IF(E88=1,"1")+IF(G88=1,"1")+IF(I88=1,"1")</f>
        <v>0</v>
      </c>
      <c r="Q88" s="81">
        <v>0</v>
      </c>
      <c r="R88" s="81">
        <v>0</v>
      </c>
      <c r="S88" s="82">
        <f>SUM(H88,J88,L88,F88)</f>
        <v>0</v>
      </c>
      <c r="T88" s="82">
        <f>SUM(H89,J89,L89,F89)</f>
        <v>0</v>
      </c>
      <c r="U88" s="82">
        <f t="shared" ref="U88" si="22">+S88-T88</f>
        <v>0</v>
      </c>
      <c r="V88" s="83">
        <f t="shared" ref="V88" si="23">SUM(E88,G88,I88,K88)</f>
        <v>0</v>
      </c>
      <c r="W88" s="85"/>
      <c r="Z88" s="86"/>
      <c r="AA88" s="86"/>
    </row>
    <row r="89" spans="2:28" ht="15" customHeight="1" x14ac:dyDescent="0.3">
      <c r="B89" s="90"/>
      <c r="C89" s="93"/>
      <c r="D89" s="95"/>
      <c r="E89" s="76"/>
      <c r="F89" s="13">
        <f>X92</f>
        <v>0</v>
      </c>
      <c r="G89" s="76"/>
      <c r="H89" s="13">
        <f>X98</f>
        <v>0</v>
      </c>
      <c r="I89" s="76"/>
      <c r="J89" s="13">
        <f>AA95</f>
        <v>0</v>
      </c>
      <c r="K89" s="79"/>
      <c r="L89" s="80"/>
      <c r="M89" s="91"/>
      <c r="N89" s="81"/>
      <c r="O89" s="81"/>
      <c r="P89" s="81"/>
      <c r="Q89" s="81"/>
      <c r="R89" s="81"/>
      <c r="S89" s="81"/>
      <c r="T89" s="81"/>
      <c r="U89" s="81"/>
      <c r="V89" s="84"/>
      <c r="W89" s="85"/>
      <c r="Z89" s="86"/>
      <c r="AA89" s="86"/>
    </row>
    <row r="90" spans="2:28" ht="14.25" customHeight="1" x14ac:dyDescent="0.3"/>
    <row r="91" spans="2:28" ht="15" customHeight="1" x14ac:dyDescent="0.3">
      <c r="B91" s="22" t="s">
        <v>34</v>
      </c>
      <c r="C91" s="22" t="s">
        <v>42</v>
      </c>
      <c r="D91" s="107"/>
      <c r="E91" s="107"/>
      <c r="F91" s="92" t="s">
        <v>43</v>
      </c>
      <c r="G91" s="92"/>
      <c r="H91" s="92"/>
      <c r="I91" s="92"/>
      <c r="J91" s="92"/>
      <c r="K91" s="92"/>
      <c r="L91" s="92"/>
      <c r="M91" s="92"/>
      <c r="N91" s="92"/>
      <c r="O91" s="92" t="s">
        <v>41</v>
      </c>
      <c r="P91" s="92"/>
      <c r="Q91" s="92"/>
      <c r="R91" s="92"/>
      <c r="S91" s="14"/>
      <c r="T91" s="92" t="s">
        <v>35</v>
      </c>
      <c r="U91" s="92"/>
      <c r="V91" s="92"/>
      <c r="W91" s="92"/>
      <c r="X91" s="58" t="s">
        <v>42</v>
      </c>
      <c r="Y91" s="59"/>
      <c r="Z91" s="15"/>
      <c r="AA91" s="58" t="s">
        <v>43</v>
      </c>
      <c r="AB91" s="59"/>
    </row>
    <row r="92" spans="2:28" s="19" customFormat="1" ht="15" customHeight="1" x14ac:dyDescent="0.3">
      <c r="B92" s="16" t="s">
        <v>268</v>
      </c>
      <c r="C92" s="17" t="str">
        <f>C82</f>
        <v xml:space="preserve">OSCAR ZARAMA </v>
      </c>
      <c r="D92" s="97" t="s">
        <v>36</v>
      </c>
      <c r="E92" s="97"/>
      <c r="F92" s="97" t="str">
        <f>C88</f>
        <v>FRANCISCO A. AMADO P.</v>
      </c>
      <c r="G92" s="97"/>
      <c r="H92" s="97"/>
      <c r="I92" s="97"/>
      <c r="J92" s="97"/>
      <c r="K92" s="97"/>
      <c r="L92" s="97"/>
      <c r="M92" s="97"/>
      <c r="N92" s="97"/>
      <c r="O92" s="66" t="s">
        <v>256</v>
      </c>
      <c r="P92" s="67"/>
      <c r="Q92" s="67"/>
      <c r="R92" s="68"/>
      <c r="S92" s="18"/>
      <c r="T92" s="69">
        <v>45147</v>
      </c>
      <c r="U92" s="69"/>
      <c r="V92" s="69"/>
      <c r="W92" s="69"/>
      <c r="X92" s="70"/>
      <c r="Y92" s="71"/>
      <c r="Z92" s="22" t="s">
        <v>36</v>
      </c>
      <c r="AA92" s="70"/>
      <c r="AB92" s="71"/>
    </row>
    <row r="93" spans="2:28" s="19" customFormat="1" ht="15" customHeight="1" x14ac:dyDescent="0.3">
      <c r="B93" s="16" t="s">
        <v>267</v>
      </c>
      <c r="C93" s="20" t="str">
        <f>C84</f>
        <v>JHONATTAN FELIPE ORJUELA</v>
      </c>
      <c r="D93" s="97" t="s">
        <v>36</v>
      </c>
      <c r="E93" s="97"/>
      <c r="F93" s="98" t="str">
        <f>C86</f>
        <v>FABIAN ANTONIO ALFONSO ROZO</v>
      </c>
      <c r="G93" s="98"/>
      <c r="H93" s="98"/>
      <c r="I93" s="98"/>
      <c r="J93" s="98"/>
      <c r="K93" s="98"/>
      <c r="L93" s="98"/>
      <c r="M93" s="98"/>
      <c r="N93" s="98"/>
      <c r="O93" s="66" t="s">
        <v>256</v>
      </c>
      <c r="P93" s="67"/>
      <c r="Q93" s="67"/>
      <c r="R93" s="68"/>
      <c r="S93" s="21"/>
      <c r="T93" s="69">
        <v>45147</v>
      </c>
      <c r="U93" s="69"/>
      <c r="V93" s="69"/>
      <c r="W93" s="69"/>
      <c r="X93" s="70"/>
      <c r="Y93" s="71"/>
      <c r="Z93" s="22" t="s">
        <v>36</v>
      </c>
      <c r="AA93" s="70"/>
      <c r="AB93" s="71"/>
    </row>
    <row r="94" spans="2:28" ht="15" customHeight="1" x14ac:dyDescent="0.3">
      <c r="B94" s="22" t="s">
        <v>34</v>
      </c>
      <c r="C94" s="22" t="s">
        <v>42</v>
      </c>
      <c r="D94" s="92"/>
      <c r="E94" s="92"/>
      <c r="F94" s="92" t="s">
        <v>43</v>
      </c>
      <c r="G94" s="92"/>
      <c r="H94" s="92"/>
      <c r="I94" s="92"/>
      <c r="J94" s="92"/>
      <c r="K94" s="92"/>
      <c r="L94" s="92"/>
      <c r="M94" s="92"/>
      <c r="N94" s="92"/>
      <c r="O94" s="58" t="s">
        <v>41</v>
      </c>
      <c r="P94" s="60"/>
      <c r="Q94" s="60"/>
      <c r="R94" s="59"/>
      <c r="S94" s="14"/>
      <c r="T94" s="58" t="s">
        <v>35</v>
      </c>
      <c r="U94" s="60"/>
      <c r="V94" s="60"/>
      <c r="W94" s="59"/>
      <c r="X94" s="58" t="s">
        <v>42</v>
      </c>
      <c r="Y94" s="59"/>
      <c r="Z94" s="15"/>
      <c r="AA94" s="58" t="s">
        <v>43</v>
      </c>
      <c r="AB94" s="59"/>
    </row>
    <row r="95" spans="2:28" s="19" customFormat="1" ht="15" customHeight="1" x14ac:dyDescent="0.3">
      <c r="B95" s="16" t="s">
        <v>269</v>
      </c>
      <c r="C95" s="29" t="str">
        <f>C88</f>
        <v>FRANCISCO A. AMADO P.</v>
      </c>
      <c r="D95" s="97" t="s">
        <v>36</v>
      </c>
      <c r="E95" s="97"/>
      <c r="F95" s="98" t="str">
        <f>C86</f>
        <v>FABIAN ANTONIO ALFONSO ROZO</v>
      </c>
      <c r="G95" s="98"/>
      <c r="H95" s="98"/>
      <c r="I95" s="98"/>
      <c r="J95" s="98"/>
      <c r="K95" s="98"/>
      <c r="L95" s="98"/>
      <c r="M95" s="98"/>
      <c r="N95" s="98"/>
      <c r="O95" s="66" t="s">
        <v>256</v>
      </c>
      <c r="P95" s="67"/>
      <c r="Q95" s="67"/>
      <c r="R95" s="68"/>
      <c r="S95" s="18"/>
      <c r="T95" s="69">
        <v>45147</v>
      </c>
      <c r="U95" s="69"/>
      <c r="V95" s="69"/>
      <c r="W95" s="69"/>
      <c r="X95" s="70"/>
      <c r="Y95" s="71"/>
      <c r="Z95" s="22" t="s">
        <v>36</v>
      </c>
      <c r="AA95" s="70"/>
      <c r="AB95" s="71"/>
    </row>
    <row r="96" spans="2:28" s="19" customFormat="1" ht="15" customHeight="1" x14ac:dyDescent="0.3">
      <c r="B96" s="16" t="s">
        <v>270</v>
      </c>
      <c r="C96" s="20" t="str">
        <f>C82</f>
        <v xml:space="preserve">OSCAR ZARAMA </v>
      </c>
      <c r="D96" s="97" t="s">
        <v>36</v>
      </c>
      <c r="E96" s="97"/>
      <c r="F96" s="98" t="str">
        <f>C84</f>
        <v>JHONATTAN FELIPE ORJUELA</v>
      </c>
      <c r="G96" s="98"/>
      <c r="H96" s="98"/>
      <c r="I96" s="98"/>
      <c r="J96" s="98"/>
      <c r="K96" s="98"/>
      <c r="L96" s="98"/>
      <c r="M96" s="98"/>
      <c r="N96" s="98"/>
      <c r="O96" s="66" t="s">
        <v>256</v>
      </c>
      <c r="P96" s="67"/>
      <c r="Q96" s="67"/>
      <c r="R96" s="68"/>
      <c r="S96" s="21"/>
      <c r="T96" s="69">
        <v>45147</v>
      </c>
      <c r="U96" s="69"/>
      <c r="V96" s="69"/>
      <c r="W96" s="69"/>
      <c r="X96" s="70"/>
      <c r="Y96" s="71"/>
      <c r="Z96" s="22" t="s">
        <v>36</v>
      </c>
      <c r="AA96" s="70"/>
      <c r="AB96" s="71"/>
    </row>
    <row r="97" spans="2:28" ht="15" customHeight="1" x14ac:dyDescent="0.3">
      <c r="B97" s="22" t="s">
        <v>34</v>
      </c>
      <c r="C97" s="22" t="s">
        <v>42</v>
      </c>
      <c r="D97" s="92"/>
      <c r="E97" s="92"/>
      <c r="F97" s="92" t="s">
        <v>43</v>
      </c>
      <c r="G97" s="92"/>
      <c r="H97" s="92"/>
      <c r="I97" s="92"/>
      <c r="J97" s="92"/>
      <c r="K97" s="92"/>
      <c r="L97" s="92"/>
      <c r="M97" s="92"/>
      <c r="N97" s="92"/>
      <c r="O97" s="58" t="s">
        <v>41</v>
      </c>
      <c r="P97" s="60"/>
      <c r="Q97" s="60"/>
      <c r="R97" s="59"/>
      <c r="S97" s="14"/>
      <c r="T97" s="58" t="s">
        <v>35</v>
      </c>
      <c r="U97" s="60"/>
      <c r="V97" s="60"/>
      <c r="W97" s="59"/>
      <c r="X97" s="58" t="s">
        <v>42</v>
      </c>
      <c r="Y97" s="59"/>
      <c r="Z97" s="15"/>
      <c r="AA97" s="58" t="s">
        <v>43</v>
      </c>
      <c r="AB97" s="59"/>
    </row>
    <row r="98" spans="2:28" s="19" customFormat="1" ht="15" customHeight="1" x14ac:dyDescent="0.3">
      <c r="B98" s="16" t="s">
        <v>271</v>
      </c>
      <c r="C98" s="20" t="str">
        <f>C84</f>
        <v>JHONATTAN FELIPE ORJUELA</v>
      </c>
      <c r="D98" s="97" t="s">
        <v>36</v>
      </c>
      <c r="E98" s="97"/>
      <c r="F98" s="98" t="str">
        <f>C88</f>
        <v>FRANCISCO A. AMADO P.</v>
      </c>
      <c r="G98" s="98"/>
      <c r="H98" s="98"/>
      <c r="I98" s="98"/>
      <c r="J98" s="98"/>
      <c r="K98" s="98"/>
      <c r="L98" s="98"/>
      <c r="M98" s="98"/>
      <c r="N98" s="98"/>
      <c r="O98" s="66" t="s">
        <v>256</v>
      </c>
      <c r="P98" s="67"/>
      <c r="Q98" s="67"/>
      <c r="R98" s="68"/>
      <c r="S98" s="18"/>
      <c r="T98" s="69">
        <v>45147</v>
      </c>
      <c r="U98" s="69"/>
      <c r="V98" s="69"/>
      <c r="W98" s="69"/>
      <c r="X98" s="70"/>
      <c r="Y98" s="71"/>
      <c r="Z98" s="22" t="s">
        <v>36</v>
      </c>
      <c r="AA98" s="70"/>
      <c r="AB98" s="71"/>
    </row>
    <row r="99" spans="2:28" s="19" customFormat="1" ht="15" customHeight="1" x14ac:dyDescent="0.3">
      <c r="B99" s="16" t="s">
        <v>272</v>
      </c>
      <c r="C99" s="20" t="str">
        <f>C86</f>
        <v>FABIAN ANTONIO ALFONSO ROZO</v>
      </c>
      <c r="D99" s="97" t="s">
        <v>36</v>
      </c>
      <c r="E99" s="97"/>
      <c r="F99" s="98" t="str">
        <f>C82</f>
        <v xml:space="preserve">OSCAR ZARAMA </v>
      </c>
      <c r="G99" s="98"/>
      <c r="H99" s="98"/>
      <c r="I99" s="98"/>
      <c r="J99" s="98"/>
      <c r="K99" s="98"/>
      <c r="L99" s="98"/>
      <c r="M99" s="98"/>
      <c r="N99" s="98"/>
      <c r="O99" s="66" t="s">
        <v>256</v>
      </c>
      <c r="P99" s="67"/>
      <c r="Q99" s="67"/>
      <c r="R99" s="68"/>
      <c r="S99" s="23"/>
      <c r="T99" s="69">
        <v>45147</v>
      </c>
      <c r="U99" s="69"/>
      <c r="V99" s="69"/>
      <c r="W99" s="69"/>
      <c r="X99" s="70"/>
      <c r="Y99" s="71"/>
      <c r="Z99" s="22" t="s">
        <v>36</v>
      </c>
      <c r="AA99" s="70"/>
      <c r="AB99" s="71"/>
    </row>
    <row r="100" spans="2:28" ht="15" customHeight="1" x14ac:dyDescent="0.3">
      <c r="B100" s="24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4"/>
      <c r="P100" s="24"/>
      <c r="Q100" s="24"/>
      <c r="R100" s="24"/>
      <c r="S100" s="24"/>
      <c r="T100" s="26"/>
      <c r="U100" s="26"/>
      <c r="V100" s="26"/>
      <c r="W100" s="26"/>
      <c r="X100" s="27"/>
      <c r="Y100" s="24"/>
      <c r="Z100" s="28"/>
      <c r="AA100" s="27"/>
      <c r="AB100" s="24"/>
    </row>
    <row r="101" spans="2:28" ht="15" customHeight="1" x14ac:dyDescent="0.3">
      <c r="B101" s="87" t="s">
        <v>53</v>
      </c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</row>
    <row r="102" spans="2:28" ht="15" customHeight="1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9"/>
      <c r="V102" s="8"/>
      <c r="W102" s="8"/>
      <c r="X102" s="10"/>
      <c r="Y102" s="11"/>
      <c r="Z102" s="11"/>
      <c r="AA102" s="10"/>
      <c r="AB102" s="11"/>
    </row>
    <row r="103" spans="2:28" ht="15" customHeight="1" x14ac:dyDescent="0.3">
      <c r="B103" s="88" t="s">
        <v>54</v>
      </c>
      <c r="C103" s="58" t="s">
        <v>44</v>
      </c>
      <c r="D103" s="60"/>
      <c r="E103" s="58">
        <v>1</v>
      </c>
      <c r="F103" s="60"/>
      <c r="G103" s="58">
        <v>2</v>
      </c>
      <c r="H103" s="60"/>
      <c r="I103" s="58">
        <v>3</v>
      </c>
      <c r="J103" s="60"/>
      <c r="K103" s="58">
        <v>4</v>
      </c>
      <c r="L103" s="60"/>
      <c r="M103" s="91"/>
      <c r="N103" s="22" t="s">
        <v>26</v>
      </c>
      <c r="O103" s="22" t="s">
        <v>27</v>
      </c>
      <c r="P103" s="22" t="s">
        <v>28</v>
      </c>
      <c r="Q103" s="22" t="s">
        <v>29</v>
      </c>
      <c r="R103" s="22" t="s">
        <v>30</v>
      </c>
      <c r="S103" s="22" t="s">
        <v>37</v>
      </c>
      <c r="T103" s="22" t="s">
        <v>38</v>
      </c>
      <c r="U103" s="22" t="s">
        <v>31</v>
      </c>
      <c r="V103" s="22" t="s">
        <v>32</v>
      </c>
      <c r="W103" s="22" t="s">
        <v>33</v>
      </c>
      <c r="AA103" s="1"/>
    </row>
    <row r="104" spans="2:28" ht="15" customHeight="1" x14ac:dyDescent="0.3">
      <c r="B104" s="89"/>
      <c r="C104" s="93" t="s">
        <v>230</v>
      </c>
      <c r="D104" s="94" t="s">
        <v>366</v>
      </c>
      <c r="E104" s="77"/>
      <c r="F104" s="78"/>
      <c r="G104" s="75">
        <f>IF(H104&gt;H105,"2")+IF(H104&lt;H105,"1")</f>
        <v>0</v>
      </c>
      <c r="H104" s="12">
        <f>X118</f>
        <v>0</v>
      </c>
      <c r="I104" s="75">
        <f>IF(J104&gt;J105,"2")+IF(J104&lt;J105,"1")</f>
        <v>0</v>
      </c>
      <c r="J104" s="13">
        <f>AA121</f>
        <v>0</v>
      </c>
      <c r="K104" s="75">
        <f>IF(L104&gt;L105,"2")+IF(L104&lt;L105,"1")</f>
        <v>0</v>
      </c>
      <c r="L104" s="13">
        <f>X114</f>
        <v>0</v>
      </c>
      <c r="M104" s="91"/>
      <c r="N104" s="81">
        <f>SUM(O104:R105)</f>
        <v>0</v>
      </c>
      <c r="O104" s="81">
        <f>IF(G104=2,"1")+IF(I104=2,"1")+IF(K104=2,"1")</f>
        <v>0</v>
      </c>
      <c r="P104" s="81">
        <f>IF(G104=1,"1")+IF(I104=1,"1")+IF(K104=1,"1")</f>
        <v>0</v>
      </c>
      <c r="Q104" s="81">
        <v>0</v>
      </c>
      <c r="R104" s="81">
        <v>0</v>
      </c>
      <c r="S104" s="82">
        <f>SUM(H104,J104,L104,E104)</f>
        <v>0</v>
      </c>
      <c r="T104" s="82">
        <f>SUM(H105,J105,L105,E104)</f>
        <v>0</v>
      </c>
      <c r="U104" s="82">
        <f>+S104-T104</f>
        <v>0</v>
      </c>
      <c r="V104" s="83">
        <f>SUM(E104,G104,I104,K104)</f>
        <v>0</v>
      </c>
      <c r="W104" s="85"/>
      <c r="Z104" s="86"/>
      <c r="AA104" s="86"/>
    </row>
    <row r="105" spans="2:28" ht="15" customHeight="1" x14ac:dyDescent="0.3">
      <c r="B105" s="89"/>
      <c r="C105" s="93"/>
      <c r="D105" s="95"/>
      <c r="E105" s="79"/>
      <c r="F105" s="80"/>
      <c r="G105" s="76"/>
      <c r="H105" s="12">
        <f>AA118</f>
        <v>0</v>
      </c>
      <c r="I105" s="76"/>
      <c r="J105" s="13">
        <f>X121</f>
        <v>0</v>
      </c>
      <c r="K105" s="76"/>
      <c r="L105" s="13">
        <f>AA114</f>
        <v>0</v>
      </c>
      <c r="M105" s="91"/>
      <c r="N105" s="81"/>
      <c r="O105" s="81"/>
      <c r="P105" s="81"/>
      <c r="Q105" s="81"/>
      <c r="R105" s="81"/>
      <c r="S105" s="81"/>
      <c r="T105" s="81"/>
      <c r="U105" s="81"/>
      <c r="V105" s="84"/>
      <c r="W105" s="85"/>
      <c r="Z105" s="86"/>
      <c r="AA105" s="86"/>
    </row>
    <row r="106" spans="2:28" ht="15" customHeight="1" x14ac:dyDescent="0.3">
      <c r="B106" s="89"/>
      <c r="C106" s="93" t="s">
        <v>227</v>
      </c>
      <c r="D106" s="94" t="s">
        <v>17</v>
      </c>
      <c r="E106" s="75">
        <f>IF(F106&gt;F107,"2")+IF(F106&lt;F107,"1")</f>
        <v>0</v>
      </c>
      <c r="F106" s="13">
        <f>AA118</f>
        <v>0</v>
      </c>
      <c r="G106" s="77"/>
      <c r="H106" s="78"/>
      <c r="I106" s="75">
        <f>IF(J106&gt;J107,"2")+IF(J106&lt;J107,"1")</f>
        <v>0</v>
      </c>
      <c r="J106" s="13">
        <f>X115</f>
        <v>0</v>
      </c>
      <c r="K106" s="75">
        <f>IF(L106&gt;L107,"2")+IF(L106&lt;L107,"1")</f>
        <v>0</v>
      </c>
      <c r="L106" s="13">
        <f>X120</f>
        <v>0</v>
      </c>
      <c r="M106" s="91"/>
      <c r="N106" s="81">
        <f t="shared" ref="N106" si="24">SUM(O106:R107)</f>
        <v>0</v>
      </c>
      <c r="O106" s="81">
        <f>IF(E106=2,"1")+IF(I106=2,"1")+IF(K106=2,"1")</f>
        <v>0</v>
      </c>
      <c r="P106" s="81">
        <f>IF(E106=1,"1")+IF(I106=1,"1")+IF(K106=1,"1")</f>
        <v>0</v>
      </c>
      <c r="Q106" s="81">
        <v>0</v>
      </c>
      <c r="R106" s="81">
        <v>0</v>
      </c>
      <c r="S106" s="82">
        <f>SUM(H106,J106,L106,F106)</f>
        <v>0</v>
      </c>
      <c r="T106" s="82">
        <f>SUM(H107,J107,L107,F107)</f>
        <v>0</v>
      </c>
      <c r="U106" s="82">
        <f>+S106-T106</f>
        <v>0</v>
      </c>
      <c r="V106" s="83">
        <f>SUM(E106,G106,I106,K106)</f>
        <v>0</v>
      </c>
      <c r="W106" s="85"/>
      <c r="Z106" s="86"/>
      <c r="AA106" s="86"/>
    </row>
    <row r="107" spans="2:28" ht="15" customHeight="1" x14ac:dyDescent="0.3">
      <c r="B107" s="89"/>
      <c r="C107" s="93"/>
      <c r="D107" s="95"/>
      <c r="E107" s="76"/>
      <c r="F107" s="13">
        <f>X118</f>
        <v>0</v>
      </c>
      <c r="G107" s="79"/>
      <c r="H107" s="80"/>
      <c r="I107" s="76"/>
      <c r="J107" s="13">
        <f>AA115</f>
        <v>0</v>
      </c>
      <c r="K107" s="76"/>
      <c r="L107" s="13">
        <f>AA120</f>
        <v>0</v>
      </c>
      <c r="M107" s="91"/>
      <c r="N107" s="81"/>
      <c r="O107" s="81"/>
      <c r="P107" s="81"/>
      <c r="Q107" s="81"/>
      <c r="R107" s="81"/>
      <c r="S107" s="81"/>
      <c r="T107" s="81"/>
      <c r="U107" s="81"/>
      <c r="V107" s="84"/>
      <c r="W107" s="85"/>
      <c r="Z107" s="86"/>
      <c r="AA107" s="86"/>
    </row>
    <row r="108" spans="2:28" ht="15" customHeight="1" x14ac:dyDescent="0.3">
      <c r="B108" s="89"/>
      <c r="C108" s="93" t="s">
        <v>287</v>
      </c>
      <c r="D108" s="94" t="s">
        <v>3</v>
      </c>
      <c r="E108" s="75">
        <f>IF(F108&gt;F109,"2")+IF(F108&lt;F109,"1")</f>
        <v>0</v>
      </c>
      <c r="F108" s="13">
        <f>X121</f>
        <v>0</v>
      </c>
      <c r="G108" s="75">
        <f>IF(H108&gt;H109,"2")+IF(H108&lt;H109,"1")</f>
        <v>0</v>
      </c>
      <c r="H108" s="13">
        <f>AA115</f>
        <v>0</v>
      </c>
      <c r="I108" s="77"/>
      <c r="J108" s="78"/>
      <c r="K108" s="75">
        <f>IF(L108&gt;L109,"2")+IF(L108&lt;L109,"1")</f>
        <v>0</v>
      </c>
      <c r="L108" s="13">
        <f>AA117</f>
        <v>0</v>
      </c>
      <c r="M108" s="91"/>
      <c r="N108" s="81">
        <f t="shared" ref="N108" si="25">SUM(O108:R109)</f>
        <v>0</v>
      </c>
      <c r="O108" s="81">
        <f>IF(E108=2,"1")+IF(G108=2,"1")+IF(K108=2,"1")</f>
        <v>0</v>
      </c>
      <c r="P108" s="81">
        <f>IF(E108=1,"1")+IF(G108=1,"1")+IF(K108=1,"1")</f>
        <v>0</v>
      </c>
      <c r="Q108" s="81">
        <v>0</v>
      </c>
      <c r="R108" s="81">
        <v>0</v>
      </c>
      <c r="S108" s="82">
        <f>SUM(H108,J108,L108,F108)</f>
        <v>0</v>
      </c>
      <c r="T108" s="82">
        <f>SUM(H109,J109,L109,F109)</f>
        <v>0</v>
      </c>
      <c r="U108" s="82">
        <f t="shared" ref="U108" si="26">+S108-T108</f>
        <v>0</v>
      </c>
      <c r="V108" s="83">
        <f>SUM(E108,G108,I108,K108)</f>
        <v>0</v>
      </c>
      <c r="W108" s="85"/>
      <c r="Z108" s="86"/>
      <c r="AA108" s="86"/>
    </row>
    <row r="109" spans="2:28" ht="15" customHeight="1" x14ac:dyDescent="0.3">
      <c r="B109" s="89"/>
      <c r="C109" s="93"/>
      <c r="D109" s="95"/>
      <c r="E109" s="76"/>
      <c r="F109" s="13">
        <f>AA121</f>
        <v>0</v>
      </c>
      <c r="G109" s="76"/>
      <c r="H109" s="13">
        <f>X115</f>
        <v>0</v>
      </c>
      <c r="I109" s="79"/>
      <c r="J109" s="80"/>
      <c r="K109" s="76"/>
      <c r="L109" s="13">
        <f>X117</f>
        <v>0</v>
      </c>
      <c r="M109" s="91"/>
      <c r="N109" s="81"/>
      <c r="O109" s="81"/>
      <c r="P109" s="81"/>
      <c r="Q109" s="81"/>
      <c r="R109" s="81"/>
      <c r="S109" s="81"/>
      <c r="T109" s="81"/>
      <c r="U109" s="81"/>
      <c r="V109" s="84"/>
      <c r="W109" s="85"/>
      <c r="Z109" s="86"/>
      <c r="AA109" s="86"/>
    </row>
    <row r="110" spans="2:28" ht="15" customHeight="1" x14ac:dyDescent="0.3">
      <c r="B110" s="89"/>
      <c r="C110" s="93" t="s">
        <v>288</v>
      </c>
      <c r="D110" s="94" t="s">
        <v>24</v>
      </c>
      <c r="E110" s="75">
        <f>IF(F110&gt;F111,"2")+IF(F110&lt;F111,"1")</f>
        <v>0</v>
      </c>
      <c r="F110" s="13">
        <f>AA114</f>
        <v>0</v>
      </c>
      <c r="G110" s="75">
        <f>IF(H110&gt;H111,"2")+IF(H110&lt;H111,"1")</f>
        <v>0</v>
      </c>
      <c r="H110" s="13">
        <f>AA120</f>
        <v>0</v>
      </c>
      <c r="I110" s="75">
        <f>IF(J110&gt;J111,"2")+IF(J110&lt;J111,"1")</f>
        <v>0</v>
      </c>
      <c r="J110" s="13">
        <f>X117</f>
        <v>0</v>
      </c>
      <c r="K110" s="77"/>
      <c r="L110" s="78"/>
      <c r="M110" s="91"/>
      <c r="N110" s="81">
        <f t="shared" ref="N110" si="27">SUM(O110:R111)</f>
        <v>0</v>
      </c>
      <c r="O110" s="81">
        <f>IF(E110=2,"1")+IF(G110=2,"1")+IF(I110=2,"1")</f>
        <v>0</v>
      </c>
      <c r="P110" s="81">
        <f>IF(E110=1,"1")+IF(G110=1,"1")+IF(I110=1,"1")</f>
        <v>0</v>
      </c>
      <c r="Q110" s="81">
        <v>0</v>
      </c>
      <c r="R110" s="81">
        <v>0</v>
      </c>
      <c r="S110" s="82">
        <f>SUM(H110,J110,L110,F110)</f>
        <v>0</v>
      </c>
      <c r="T110" s="82">
        <f>SUM(H111,J111,L111,F111)</f>
        <v>0</v>
      </c>
      <c r="U110" s="82">
        <f t="shared" ref="U110" si="28">+S110-T110</f>
        <v>0</v>
      </c>
      <c r="V110" s="83">
        <f t="shared" ref="V110" si="29">SUM(E110,G110,I110,K110)</f>
        <v>0</v>
      </c>
      <c r="W110" s="85"/>
      <c r="Z110" s="86"/>
      <c r="AA110" s="86"/>
    </row>
    <row r="111" spans="2:28" ht="15" customHeight="1" x14ac:dyDescent="0.3">
      <c r="B111" s="90"/>
      <c r="C111" s="93"/>
      <c r="D111" s="95"/>
      <c r="E111" s="76"/>
      <c r="F111" s="13">
        <f>X114</f>
        <v>0</v>
      </c>
      <c r="G111" s="76"/>
      <c r="H111" s="13">
        <f>X120</f>
        <v>0</v>
      </c>
      <c r="I111" s="76"/>
      <c r="J111" s="13">
        <f>AA117</f>
        <v>0</v>
      </c>
      <c r="K111" s="79"/>
      <c r="L111" s="80"/>
      <c r="M111" s="91"/>
      <c r="N111" s="81"/>
      <c r="O111" s="81"/>
      <c r="P111" s="81"/>
      <c r="Q111" s="81"/>
      <c r="R111" s="81"/>
      <c r="S111" s="81"/>
      <c r="T111" s="81"/>
      <c r="U111" s="81"/>
      <c r="V111" s="84"/>
      <c r="W111" s="85"/>
      <c r="Z111" s="86"/>
      <c r="AA111" s="86"/>
    </row>
    <row r="112" spans="2:28" ht="14.25" customHeight="1" x14ac:dyDescent="0.3"/>
    <row r="113" spans="2:28" ht="15" customHeight="1" x14ac:dyDescent="0.3">
      <c r="B113" s="22" t="s">
        <v>34</v>
      </c>
      <c r="C113" s="22" t="s">
        <v>42</v>
      </c>
      <c r="D113" s="107"/>
      <c r="E113" s="107"/>
      <c r="F113" s="92" t="s">
        <v>43</v>
      </c>
      <c r="G113" s="92"/>
      <c r="H113" s="92"/>
      <c r="I113" s="92"/>
      <c r="J113" s="92"/>
      <c r="K113" s="92"/>
      <c r="L113" s="92"/>
      <c r="M113" s="92"/>
      <c r="N113" s="92"/>
      <c r="O113" s="92" t="s">
        <v>41</v>
      </c>
      <c r="P113" s="92"/>
      <c r="Q113" s="92"/>
      <c r="R113" s="92"/>
      <c r="S113" s="14"/>
      <c r="T113" s="92" t="s">
        <v>35</v>
      </c>
      <c r="U113" s="92"/>
      <c r="V113" s="92"/>
      <c r="W113" s="92"/>
      <c r="X113" s="58" t="s">
        <v>42</v>
      </c>
      <c r="Y113" s="59"/>
      <c r="Z113" s="15"/>
      <c r="AA113" s="58" t="s">
        <v>43</v>
      </c>
      <c r="AB113" s="59"/>
    </row>
    <row r="114" spans="2:28" s="19" customFormat="1" ht="15" customHeight="1" x14ac:dyDescent="0.3">
      <c r="B114" s="16" t="s">
        <v>268</v>
      </c>
      <c r="C114" s="17" t="str">
        <f>C104</f>
        <v>JORGE ROMERO</v>
      </c>
      <c r="D114" s="97" t="s">
        <v>36</v>
      </c>
      <c r="E114" s="97"/>
      <c r="F114" s="97" t="str">
        <f>C110</f>
        <v>OSCAR FERNEY MARROQUÍN</v>
      </c>
      <c r="G114" s="97"/>
      <c r="H114" s="97"/>
      <c r="I114" s="97"/>
      <c r="J114" s="97"/>
      <c r="K114" s="97"/>
      <c r="L114" s="97"/>
      <c r="M114" s="97"/>
      <c r="N114" s="97"/>
      <c r="O114" s="66" t="s">
        <v>257</v>
      </c>
      <c r="P114" s="67"/>
      <c r="Q114" s="67"/>
      <c r="R114" s="68"/>
      <c r="S114" s="18"/>
      <c r="T114" s="69">
        <v>45147</v>
      </c>
      <c r="U114" s="69"/>
      <c r="V114" s="69"/>
      <c r="W114" s="69"/>
      <c r="X114" s="70"/>
      <c r="Y114" s="71"/>
      <c r="Z114" s="22" t="s">
        <v>36</v>
      </c>
      <c r="AA114" s="70"/>
      <c r="AB114" s="71"/>
    </row>
    <row r="115" spans="2:28" s="19" customFormat="1" ht="15" customHeight="1" x14ac:dyDescent="0.3">
      <c r="B115" s="16" t="s">
        <v>267</v>
      </c>
      <c r="C115" s="20" t="str">
        <f>C106</f>
        <v>JUAN JOSÉ CONTRERAS ROJAS</v>
      </c>
      <c r="D115" s="97" t="s">
        <v>36</v>
      </c>
      <c r="E115" s="97"/>
      <c r="F115" s="98" t="str">
        <f>C108</f>
        <v>CARLOS GERSAIN CASTAÑEDA</v>
      </c>
      <c r="G115" s="98"/>
      <c r="H115" s="98"/>
      <c r="I115" s="98"/>
      <c r="J115" s="98"/>
      <c r="K115" s="98"/>
      <c r="L115" s="98"/>
      <c r="M115" s="98"/>
      <c r="N115" s="98"/>
      <c r="O115" s="66" t="s">
        <v>257</v>
      </c>
      <c r="P115" s="67"/>
      <c r="Q115" s="67"/>
      <c r="R115" s="68"/>
      <c r="S115" s="21"/>
      <c r="T115" s="69">
        <v>45147</v>
      </c>
      <c r="U115" s="69"/>
      <c r="V115" s="69"/>
      <c r="W115" s="69"/>
      <c r="X115" s="70"/>
      <c r="Y115" s="71"/>
      <c r="Z115" s="22" t="s">
        <v>36</v>
      </c>
      <c r="AA115" s="70"/>
      <c r="AB115" s="71"/>
    </row>
    <row r="116" spans="2:28" ht="15" customHeight="1" x14ac:dyDescent="0.3">
      <c r="B116" s="22" t="s">
        <v>34</v>
      </c>
      <c r="C116" s="22" t="s">
        <v>42</v>
      </c>
      <c r="D116" s="92"/>
      <c r="E116" s="92"/>
      <c r="F116" s="92" t="s">
        <v>43</v>
      </c>
      <c r="G116" s="92"/>
      <c r="H116" s="92"/>
      <c r="I116" s="92"/>
      <c r="J116" s="92"/>
      <c r="K116" s="92"/>
      <c r="L116" s="92"/>
      <c r="M116" s="92"/>
      <c r="N116" s="92"/>
      <c r="O116" s="58" t="s">
        <v>41</v>
      </c>
      <c r="P116" s="60"/>
      <c r="Q116" s="60"/>
      <c r="R116" s="59"/>
      <c r="S116" s="14"/>
      <c r="T116" s="58" t="s">
        <v>35</v>
      </c>
      <c r="U116" s="60"/>
      <c r="V116" s="60"/>
      <c r="W116" s="59"/>
      <c r="X116" s="58" t="s">
        <v>42</v>
      </c>
      <c r="Y116" s="59"/>
      <c r="Z116" s="15"/>
      <c r="AA116" s="58" t="s">
        <v>43</v>
      </c>
      <c r="AB116" s="59"/>
    </row>
    <row r="117" spans="2:28" s="19" customFormat="1" ht="15" customHeight="1" x14ac:dyDescent="0.3">
      <c r="B117" s="16" t="s">
        <v>269</v>
      </c>
      <c r="C117" s="29" t="str">
        <f>C110</f>
        <v>OSCAR FERNEY MARROQUÍN</v>
      </c>
      <c r="D117" s="97" t="s">
        <v>36</v>
      </c>
      <c r="E117" s="97"/>
      <c r="F117" s="98" t="str">
        <f>C108</f>
        <v>CARLOS GERSAIN CASTAÑEDA</v>
      </c>
      <c r="G117" s="98"/>
      <c r="H117" s="98"/>
      <c r="I117" s="98"/>
      <c r="J117" s="98"/>
      <c r="K117" s="98"/>
      <c r="L117" s="98"/>
      <c r="M117" s="98"/>
      <c r="N117" s="98"/>
      <c r="O117" s="66" t="s">
        <v>257</v>
      </c>
      <c r="P117" s="67"/>
      <c r="Q117" s="67"/>
      <c r="R117" s="68"/>
      <c r="S117" s="18"/>
      <c r="T117" s="69">
        <v>45147</v>
      </c>
      <c r="U117" s="69"/>
      <c r="V117" s="69"/>
      <c r="W117" s="69"/>
      <c r="X117" s="70"/>
      <c r="Y117" s="71"/>
      <c r="Z117" s="22" t="s">
        <v>36</v>
      </c>
      <c r="AA117" s="70"/>
      <c r="AB117" s="71"/>
    </row>
    <row r="118" spans="2:28" s="19" customFormat="1" ht="15" customHeight="1" x14ac:dyDescent="0.3">
      <c r="B118" s="16" t="s">
        <v>270</v>
      </c>
      <c r="C118" s="20" t="str">
        <f>C104</f>
        <v>JORGE ROMERO</v>
      </c>
      <c r="D118" s="97" t="s">
        <v>36</v>
      </c>
      <c r="E118" s="97"/>
      <c r="F118" s="98" t="str">
        <f>C106</f>
        <v>JUAN JOSÉ CONTRERAS ROJAS</v>
      </c>
      <c r="G118" s="98"/>
      <c r="H118" s="98"/>
      <c r="I118" s="98"/>
      <c r="J118" s="98"/>
      <c r="K118" s="98"/>
      <c r="L118" s="98"/>
      <c r="M118" s="98"/>
      <c r="N118" s="98"/>
      <c r="O118" s="66" t="s">
        <v>257</v>
      </c>
      <c r="P118" s="67"/>
      <c r="Q118" s="67"/>
      <c r="R118" s="68"/>
      <c r="S118" s="21"/>
      <c r="T118" s="69">
        <v>45147</v>
      </c>
      <c r="U118" s="69"/>
      <c r="V118" s="69"/>
      <c r="W118" s="69"/>
      <c r="X118" s="70"/>
      <c r="Y118" s="71"/>
      <c r="Z118" s="22" t="s">
        <v>36</v>
      </c>
      <c r="AA118" s="70"/>
      <c r="AB118" s="71"/>
    </row>
    <row r="119" spans="2:28" ht="15" customHeight="1" x14ac:dyDescent="0.3">
      <c r="B119" s="22" t="s">
        <v>34</v>
      </c>
      <c r="C119" s="22" t="s">
        <v>42</v>
      </c>
      <c r="D119" s="92"/>
      <c r="E119" s="92"/>
      <c r="F119" s="92" t="s">
        <v>43</v>
      </c>
      <c r="G119" s="92"/>
      <c r="H119" s="92"/>
      <c r="I119" s="92"/>
      <c r="J119" s="92"/>
      <c r="K119" s="92"/>
      <c r="L119" s="92"/>
      <c r="M119" s="92"/>
      <c r="N119" s="92"/>
      <c r="O119" s="58" t="s">
        <v>41</v>
      </c>
      <c r="P119" s="60"/>
      <c r="Q119" s="60"/>
      <c r="R119" s="59"/>
      <c r="S119" s="14"/>
      <c r="T119" s="58" t="s">
        <v>35</v>
      </c>
      <c r="U119" s="60"/>
      <c r="V119" s="60"/>
      <c r="W119" s="59"/>
      <c r="X119" s="58" t="s">
        <v>42</v>
      </c>
      <c r="Y119" s="59"/>
      <c r="Z119" s="15"/>
      <c r="AA119" s="58" t="s">
        <v>43</v>
      </c>
      <c r="AB119" s="59"/>
    </row>
    <row r="120" spans="2:28" s="19" customFormat="1" ht="15" customHeight="1" x14ac:dyDescent="0.3">
      <c r="B120" s="16" t="s">
        <v>271</v>
      </c>
      <c r="C120" s="20" t="str">
        <f>C106</f>
        <v>JUAN JOSÉ CONTRERAS ROJAS</v>
      </c>
      <c r="D120" s="97" t="s">
        <v>36</v>
      </c>
      <c r="E120" s="97"/>
      <c r="F120" s="98" t="str">
        <f>C110</f>
        <v>OSCAR FERNEY MARROQUÍN</v>
      </c>
      <c r="G120" s="98"/>
      <c r="H120" s="98"/>
      <c r="I120" s="98"/>
      <c r="J120" s="98"/>
      <c r="K120" s="98"/>
      <c r="L120" s="98"/>
      <c r="M120" s="98"/>
      <c r="N120" s="98"/>
      <c r="O120" s="66" t="s">
        <v>257</v>
      </c>
      <c r="P120" s="67"/>
      <c r="Q120" s="67"/>
      <c r="R120" s="68"/>
      <c r="S120" s="18"/>
      <c r="T120" s="69">
        <v>45147</v>
      </c>
      <c r="U120" s="69"/>
      <c r="V120" s="69"/>
      <c r="W120" s="69"/>
      <c r="X120" s="70"/>
      <c r="Y120" s="71"/>
      <c r="Z120" s="22" t="s">
        <v>36</v>
      </c>
      <c r="AA120" s="70"/>
      <c r="AB120" s="71"/>
    </row>
    <row r="121" spans="2:28" s="19" customFormat="1" ht="15" customHeight="1" x14ac:dyDescent="0.3">
      <c r="B121" s="16" t="s">
        <v>272</v>
      </c>
      <c r="C121" s="20" t="str">
        <f>C108</f>
        <v>CARLOS GERSAIN CASTAÑEDA</v>
      </c>
      <c r="D121" s="97" t="s">
        <v>36</v>
      </c>
      <c r="E121" s="97"/>
      <c r="F121" s="98" t="str">
        <f>C104</f>
        <v>JORGE ROMERO</v>
      </c>
      <c r="G121" s="98"/>
      <c r="H121" s="98"/>
      <c r="I121" s="98"/>
      <c r="J121" s="98"/>
      <c r="K121" s="98"/>
      <c r="L121" s="98"/>
      <c r="M121" s="98"/>
      <c r="N121" s="98"/>
      <c r="O121" s="66" t="s">
        <v>257</v>
      </c>
      <c r="P121" s="67"/>
      <c r="Q121" s="67"/>
      <c r="R121" s="68"/>
      <c r="S121" s="23"/>
      <c r="T121" s="69">
        <v>45147</v>
      </c>
      <c r="U121" s="69"/>
      <c r="V121" s="69"/>
      <c r="W121" s="69"/>
      <c r="X121" s="70"/>
      <c r="Y121" s="71"/>
      <c r="Z121" s="22" t="s">
        <v>36</v>
      </c>
      <c r="AA121" s="70"/>
      <c r="AB121" s="71"/>
    </row>
    <row r="122" spans="2:28" ht="15" customHeight="1" x14ac:dyDescent="0.3">
      <c r="B122" s="24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4"/>
      <c r="P122" s="24"/>
      <c r="Q122" s="24"/>
      <c r="R122" s="24"/>
      <c r="S122" s="24"/>
      <c r="T122" s="26"/>
      <c r="U122" s="26"/>
      <c r="V122" s="26"/>
      <c r="W122" s="26"/>
      <c r="X122" s="27"/>
      <c r="Y122" s="24"/>
      <c r="Z122" s="28"/>
      <c r="AA122" s="27"/>
      <c r="AB122" s="24"/>
    </row>
    <row r="123" spans="2:28" ht="15" customHeight="1" x14ac:dyDescent="0.3">
      <c r="B123" s="87" t="s">
        <v>55</v>
      </c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</row>
    <row r="124" spans="2:28" ht="15" customHeight="1" x14ac:dyDescent="0.3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9"/>
      <c r="V124" s="8"/>
      <c r="W124" s="8"/>
      <c r="X124" s="10"/>
      <c r="Y124" s="11"/>
      <c r="Z124" s="11"/>
      <c r="AA124" s="10"/>
      <c r="AB124" s="11"/>
    </row>
    <row r="125" spans="2:28" ht="15" customHeight="1" x14ac:dyDescent="0.3">
      <c r="B125" s="88" t="s">
        <v>56</v>
      </c>
      <c r="C125" s="58" t="s">
        <v>44</v>
      </c>
      <c r="D125" s="60"/>
      <c r="E125" s="58">
        <v>1</v>
      </c>
      <c r="F125" s="60"/>
      <c r="G125" s="58">
        <v>2</v>
      </c>
      <c r="H125" s="60"/>
      <c r="I125" s="58">
        <v>3</v>
      </c>
      <c r="J125" s="60"/>
      <c r="K125" s="58">
        <v>4</v>
      </c>
      <c r="L125" s="60"/>
      <c r="M125" s="91"/>
      <c r="N125" s="22" t="s">
        <v>26</v>
      </c>
      <c r="O125" s="22" t="s">
        <v>27</v>
      </c>
      <c r="P125" s="22" t="s">
        <v>28</v>
      </c>
      <c r="Q125" s="22" t="s">
        <v>29</v>
      </c>
      <c r="R125" s="22" t="s">
        <v>30</v>
      </c>
      <c r="S125" s="22" t="s">
        <v>37</v>
      </c>
      <c r="T125" s="22" t="s">
        <v>38</v>
      </c>
      <c r="U125" s="22" t="s">
        <v>31</v>
      </c>
      <c r="V125" s="22" t="s">
        <v>32</v>
      </c>
      <c r="W125" s="22" t="s">
        <v>33</v>
      </c>
      <c r="AA125" s="1"/>
    </row>
    <row r="126" spans="2:28" ht="15" customHeight="1" x14ac:dyDescent="0.3">
      <c r="B126" s="89"/>
      <c r="C126" s="93" t="s">
        <v>289</v>
      </c>
      <c r="D126" s="94" t="s">
        <v>367</v>
      </c>
      <c r="E126" s="77"/>
      <c r="F126" s="78"/>
      <c r="G126" s="75">
        <f>IF(H126&gt;H127,"2")+IF(H126&lt;H127,"1")</f>
        <v>0</v>
      </c>
      <c r="H126" s="12">
        <f>X140</f>
        <v>0</v>
      </c>
      <c r="I126" s="75">
        <f>IF(J126&gt;J127,"2")+IF(J126&lt;J127,"1")</f>
        <v>0</v>
      </c>
      <c r="J126" s="13">
        <f>AA143</f>
        <v>0</v>
      </c>
      <c r="K126" s="75">
        <f>IF(L126&gt;L127,"2")+IF(L126&lt;L127,"1")</f>
        <v>0</v>
      </c>
      <c r="L126" s="13">
        <f>X136</f>
        <v>0</v>
      </c>
      <c r="M126" s="91"/>
      <c r="N126" s="81">
        <f>SUM(O126:R127)</f>
        <v>0</v>
      </c>
      <c r="O126" s="81">
        <f>IF(G126=2,"1")+IF(I126=2,"1")+IF(K126=2,"1")</f>
        <v>0</v>
      </c>
      <c r="P126" s="81">
        <f>IF(G126=1,"1")+IF(I126=1,"1")+IF(K126=1,"1")</f>
        <v>0</v>
      </c>
      <c r="Q126" s="81">
        <v>0</v>
      </c>
      <c r="R126" s="81">
        <v>0</v>
      </c>
      <c r="S126" s="82">
        <f>SUM(H126,J126,L126,E126)</f>
        <v>0</v>
      </c>
      <c r="T126" s="82">
        <f>SUM(H127,J127,L127,E126)</f>
        <v>0</v>
      </c>
      <c r="U126" s="82">
        <f>+S126-T126</f>
        <v>0</v>
      </c>
      <c r="V126" s="83">
        <f>SUM(E126,G126,I126,K126)</f>
        <v>0</v>
      </c>
      <c r="W126" s="85"/>
      <c r="Z126" s="86"/>
      <c r="AA126" s="86"/>
    </row>
    <row r="127" spans="2:28" ht="15" customHeight="1" x14ac:dyDescent="0.3">
      <c r="B127" s="89"/>
      <c r="C127" s="93"/>
      <c r="D127" s="95"/>
      <c r="E127" s="79"/>
      <c r="F127" s="80"/>
      <c r="G127" s="76"/>
      <c r="H127" s="12">
        <f>AA140</f>
        <v>0</v>
      </c>
      <c r="I127" s="76"/>
      <c r="J127" s="13">
        <f>X143</f>
        <v>0</v>
      </c>
      <c r="K127" s="76"/>
      <c r="L127" s="13">
        <f>AA136</f>
        <v>0</v>
      </c>
      <c r="M127" s="91"/>
      <c r="N127" s="81"/>
      <c r="O127" s="81"/>
      <c r="P127" s="81"/>
      <c r="Q127" s="81"/>
      <c r="R127" s="81"/>
      <c r="S127" s="81"/>
      <c r="T127" s="81"/>
      <c r="U127" s="81"/>
      <c r="V127" s="84"/>
      <c r="W127" s="85"/>
      <c r="Z127" s="86"/>
      <c r="AA127" s="86"/>
    </row>
    <row r="128" spans="2:28" ht="15" customHeight="1" x14ac:dyDescent="0.3">
      <c r="B128" s="89"/>
      <c r="C128" s="93" t="s">
        <v>141</v>
      </c>
      <c r="D128" s="94" t="s">
        <v>12</v>
      </c>
      <c r="E128" s="75">
        <f>IF(F128&gt;F129,"2")+IF(F128&lt;F129,"1")</f>
        <v>0</v>
      </c>
      <c r="F128" s="13">
        <f>AA140</f>
        <v>0</v>
      </c>
      <c r="G128" s="77"/>
      <c r="H128" s="78"/>
      <c r="I128" s="75">
        <f>IF(J128&gt;J129,"2")+IF(J128&lt;J129,"1")</f>
        <v>0</v>
      </c>
      <c r="J128" s="13">
        <f>X137</f>
        <v>0</v>
      </c>
      <c r="K128" s="75">
        <f>IF(L128&gt;L129,"2")+IF(L128&lt;L129,"1")</f>
        <v>0</v>
      </c>
      <c r="L128" s="13">
        <f>X142</f>
        <v>0</v>
      </c>
      <c r="M128" s="91"/>
      <c r="N128" s="81">
        <f t="shared" ref="N128" si="30">SUM(O128:R129)</f>
        <v>0</v>
      </c>
      <c r="O128" s="81">
        <f>IF(E128=2,"1")+IF(I128=2,"1")+IF(K128=2,"1")</f>
        <v>0</v>
      </c>
      <c r="P128" s="81">
        <f>IF(E128=1,"1")+IF(I128=1,"1")+IF(K128=1,"1")</f>
        <v>0</v>
      </c>
      <c r="Q128" s="81">
        <v>0</v>
      </c>
      <c r="R128" s="81">
        <v>0</v>
      </c>
      <c r="S128" s="82">
        <f>SUM(H128,J128,L128,F128)</f>
        <v>0</v>
      </c>
      <c r="T128" s="82">
        <f>SUM(H129,J129,L129,F129)</f>
        <v>0</v>
      </c>
      <c r="U128" s="82">
        <f>+S128-T128</f>
        <v>0</v>
      </c>
      <c r="V128" s="83">
        <f>SUM(E128,G128,I128,K128)</f>
        <v>0</v>
      </c>
      <c r="W128" s="85"/>
      <c r="Z128" s="86"/>
      <c r="AA128" s="86"/>
    </row>
    <row r="129" spans="2:28" ht="15" customHeight="1" x14ac:dyDescent="0.3">
      <c r="B129" s="89"/>
      <c r="C129" s="93"/>
      <c r="D129" s="95"/>
      <c r="E129" s="76"/>
      <c r="F129" s="13">
        <f>X140</f>
        <v>0</v>
      </c>
      <c r="G129" s="79"/>
      <c r="H129" s="80"/>
      <c r="I129" s="76"/>
      <c r="J129" s="13">
        <f>AA137</f>
        <v>0</v>
      </c>
      <c r="K129" s="76"/>
      <c r="L129" s="13">
        <f>AA142</f>
        <v>0</v>
      </c>
      <c r="M129" s="91"/>
      <c r="N129" s="81"/>
      <c r="O129" s="81"/>
      <c r="P129" s="81"/>
      <c r="Q129" s="81"/>
      <c r="R129" s="81"/>
      <c r="S129" s="81"/>
      <c r="T129" s="81"/>
      <c r="U129" s="81"/>
      <c r="V129" s="84"/>
      <c r="W129" s="85"/>
      <c r="Z129" s="86"/>
      <c r="AA129" s="86"/>
    </row>
    <row r="130" spans="2:28" ht="15" customHeight="1" x14ac:dyDescent="0.3">
      <c r="B130" s="89"/>
      <c r="C130" s="93" t="s">
        <v>131</v>
      </c>
      <c r="D130" s="94" t="s">
        <v>8</v>
      </c>
      <c r="E130" s="75">
        <f>IF(F130&gt;F131,"2")+IF(F130&lt;F131,"1")</f>
        <v>0</v>
      </c>
      <c r="F130" s="13">
        <f>X143</f>
        <v>0</v>
      </c>
      <c r="G130" s="75">
        <f>IF(H130&gt;H131,"2")+IF(H130&lt;H131,"1")</f>
        <v>0</v>
      </c>
      <c r="H130" s="13">
        <f>AA137</f>
        <v>0</v>
      </c>
      <c r="I130" s="77"/>
      <c r="J130" s="78"/>
      <c r="K130" s="75">
        <f>IF(L130&gt;L131,"2")+IF(L130&lt;L131,"1")</f>
        <v>0</v>
      </c>
      <c r="L130" s="13">
        <f>AA139</f>
        <v>0</v>
      </c>
      <c r="M130" s="91"/>
      <c r="N130" s="81">
        <f t="shared" ref="N130" si="31">SUM(O130:R131)</f>
        <v>0</v>
      </c>
      <c r="O130" s="81">
        <f>IF(E130=2,"1")+IF(G130=2,"1")+IF(K130=2,"1")</f>
        <v>0</v>
      </c>
      <c r="P130" s="81">
        <f>IF(E130=1,"1")+IF(G130=1,"1")+IF(K130=1,"1")</f>
        <v>0</v>
      </c>
      <c r="Q130" s="81">
        <v>0</v>
      </c>
      <c r="R130" s="81">
        <v>0</v>
      </c>
      <c r="S130" s="82">
        <f>SUM(H130,J130,L130,F130)</f>
        <v>0</v>
      </c>
      <c r="T130" s="82">
        <f>SUM(H131,J131,L131,F131)</f>
        <v>0</v>
      </c>
      <c r="U130" s="82">
        <f t="shared" ref="U130" si="32">+S130-T130</f>
        <v>0</v>
      </c>
      <c r="V130" s="83">
        <f>SUM(E130,G130,I130,K130)</f>
        <v>0</v>
      </c>
      <c r="W130" s="85"/>
      <c r="Z130" s="86"/>
      <c r="AA130" s="86"/>
    </row>
    <row r="131" spans="2:28" ht="15" customHeight="1" x14ac:dyDescent="0.3">
      <c r="B131" s="89"/>
      <c r="C131" s="93"/>
      <c r="D131" s="95"/>
      <c r="E131" s="76"/>
      <c r="F131" s="13">
        <f>AA143</f>
        <v>0</v>
      </c>
      <c r="G131" s="76"/>
      <c r="H131" s="13">
        <f>X137</f>
        <v>0</v>
      </c>
      <c r="I131" s="79"/>
      <c r="J131" s="80"/>
      <c r="K131" s="76"/>
      <c r="L131" s="13">
        <f>X139</f>
        <v>0</v>
      </c>
      <c r="M131" s="91"/>
      <c r="N131" s="81"/>
      <c r="O131" s="81"/>
      <c r="P131" s="81"/>
      <c r="Q131" s="81"/>
      <c r="R131" s="81"/>
      <c r="S131" s="81"/>
      <c r="T131" s="81"/>
      <c r="U131" s="81"/>
      <c r="V131" s="84"/>
      <c r="W131" s="85"/>
      <c r="Z131" s="86"/>
      <c r="AA131" s="86"/>
    </row>
    <row r="132" spans="2:28" ht="15" customHeight="1" x14ac:dyDescent="0.3">
      <c r="B132" s="89"/>
      <c r="C132" s="108" t="s">
        <v>251</v>
      </c>
      <c r="D132" s="94" t="s">
        <v>367</v>
      </c>
      <c r="E132" s="75">
        <f>IF(F132&gt;F133,"2")+IF(F132&lt;F133,"1")</f>
        <v>0</v>
      </c>
      <c r="F132" s="13">
        <f>AA136</f>
        <v>0</v>
      </c>
      <c r="G132" s="75">
        <f>IF(H132&gt;H133,"2")+IF(H132&lt;H133,"1")</f>
        <v>0</v>
      </c>
      <c r="H132" s="13">
        <f>AA142</f>
        <v>0</v>
      </c>
      <c r="I132" s="75">
        <f>IF(J132&gt;J133,"2")+IF(J132&lt;J133,"1")</f>
        <v>0</v>
      </c>
      <c r="J132" s="13">
        <f>X139</f>
        <v>0</v>
      </c>
      <c r="K132" s="77"/>
      <c r="L132" s="78"/>
      <c r="M132" s="91"/>
      <c r="N132" s="81">
        <f t="shared" ref="N132" si="33">SUM(O132:R133)</f>
        <v>0</v>
      </c>
      <c r="O132" s="81">
        <f>IF(E132=2,"1")+IF(G132=2,"1")+IF(I132=2,"1")</f>
        <v>0</v>
      </c>
      <c r="P132" s="81">
        <f>IF(E132=1,"1")+IF(G132=1,"1")+IF(I132=1,"1")</f>
        <v>0</v>
      </c>
      <c r="Q132" s="81">
        <v>0</v>
      </c>
      <c r="R132" s="81">
        <v>0</v>
      </c>
      <c r="S132" s="82">
        <f>SUM(H132,J132,L132,F132)</f>
        <v>0</v>
      </c>
      <c r="T132" s="82">
        <f>SUM(H133,J133,L133,F133)</f>
        <v>0</v>
      </c>
      <c r="U132" s="82">
        <f t="shared" ref="U132" si="34">+S132-T132</f>
        <v>0</v>
      </c>
      <c r="V132" s="83">
        <f t="shared" ref="V132" si="35">SUM(E132,G132,I132,K132)</f>
        <v>0</v>
      </c>
      <c r="W132" s="85"/>
      <c r="Z132" s="86"/>
      <c r="AA132" s="86"/>
    </row>
    <row r="133" spans="2:28" ht="15" customHeight="1" x14ac:dyDescent="0.3">
      <c r="B133" s="90"/>
      <c r="C133" s="96"/>
      <c r="D133" s="95"/>
      <c r="E133" s="76"/>
      <c r="F133" s="13">
        <f>X136</f>
        <v>0</v>
      </c>
      <c r="G133" s="76"/>
      <c r="H133" s="13">
        <f>X142</f>
        <v>0</v>
      </c>
      <c r="I133" s="76"/>
      <c r="J133" s="13">
        <f>AA139</f>
        <v>0</v>
      </c>
      <c r="K133" s="79"/>
      <c r="L133" s="80"/>
      <c r="M133" s="91"/>
      <c r="N133" s="81"/>
      <c r="O133" s="81"/>
      <c r="P133" s="81"/>
      <c r="Q133" s="81"/>
      <c r="R133" s="81"/>
      <c r="S133" s="81"/>
      <c r="T133" s="81"/>
      <c r="U133" s="81"/>
      <c r="V133" s="84"/>
      <c r="W133" s="85"/>
      <c r="Z133" s="86"/>
      <c r="AA133" s="86"/>
    </row>
    <row r="134" spans="2:28" ht="14.25" customHeight="1" x14ac:dyDescent="0.3"/>
    <row r="135" spans="2:28" ht="15" customHeight="1" x14ac:dyDescent="0.3">
      <c r="B135" s="22" t="s">
        <v>34</v>
      </c>
      <c r="C135" s="22" t="s">
        <v>42</v>
      </c>
      <c r="D135" s="72"/>
      <c r="E135" s="73"/>
      <c r="F135" s="58" t="s">
        <v>43</v>
      </c>
      <c r="G135" s="60"/>
      <c r="H135" s="60"/>
      <c r="I135" s="60"/>
      <c r="J135" s="60"/>
      <c r="K135" s="60"/>
      <c r="L135" s="60"/>
      <c r="M135" s="60"/>
      <c r="N135" s="59"/>
      <c r="O135" s="58" t="s">
        <v>41</v>
      </c>
      <c r="P135" s="60"/>
      <c r="Q135" s="60"/>
      <c r="R135" s="59"/>
      <c r="S135" s="14"/>
      <c r="T135" s="58" t="s">
        <v>35</v>
      </c>
      <c r="U135" s="60"/>
      <c r="V135" s="60"/>
      <c r="W135" s="59"/>
      <c r="X135" s="58" t="s">
        <v>42</v>
      </c>
      <c r="Y135" s="59"/>
      <c r="Z135" s="15"/>
      <c r="AA135" s="58" t="s">
        <v>43</v>
      </c>
      <c r="AB135" s="59"/>
    </row>
    <row r="136" spans="2:28" s="19" customFormat="1" ht="15" customHeight="1" x14ac:dyDescent="0.3">
      <c r="B136" s="16" t="s">
        <v>268</v>
      </c>
      <c r="C136" s="17" t="str">
        <f>C126</f>
        <v>WILSON ALBERTO PEÑA</v>
      </c>
      <c r="D136" s="61" t="s">
        <v>36</v>
      </c>
      <c r="E136" s="62"/>
      <c r="F136" s="61" t="str">
        <f>C132</f>
        <v>RICARDO CASTRO TORRES</v>
      </c>
      <c r="G136" s="74"/>
      <c r="H136" s="74"/>
      <c r="I136" s="74"/>
      <c r="J136" s="74"/>
      <c r="K136" s="74"/>
      <c r="L136" s="74"/>
      <c r="M136" s="74"/>
      <c r="N136" s="62"/>
      <c r="O136" s="66" t="s">
        <v>264</v>
      </c>
      <c r="P136" s="66"/>
      <c r="Q136" s="66"/>
      <c r="R136" s="66"/>
      <c r="S136" s="18"/>
      <c r="T136" s="69">
        <v>45147</v>
      </c>
      <c r="U136" s="69"/>
      <c r="V136" s="69"/>
      <c r="W136" s="69"/>
      <c r="X136" s="70"/>
      <c r="Y136" s="71"/>
      <c r="Z136" s="22" t="s">
        <v>36</v>
      </c>
      <c r="AA136" s="70"/>
      <c r="AB136" s="71"/>
    </row>
    <row r="137" spans="2:28" s="19" customFormat="1" ht="15" customHeight="1" x14ac:dyDescent="0.3">
      <c r="B137" s="16" t="s">
        <v>267</v>
      </c>
      <c r="C137" s="20" t="str">
        <f>C128</f>
        <v>FIDEL GUINARD</v>
      </c>
      <c r="D137" s="61" t="s">
        <v>36</v>
      </c>
      <c r="E137" s="62"/>
      <c r="F137" s="63" t="str">
        <f>C130</f>
        <v>RANDYS YEISSON GONZALEZ</v>
      </c>
      <c r="G137" s="64"/>
      <c r="H137" s="64"/>
      <c r="I137" s="64"/>
      <c r="J137" s="64"/>
      <c r="K137" s="64"/>
      <c r="L137" s="64"/>
      <c r="M137" s="64"/>
      <c r="N137" s="65"/>
      <c r="O137" s="66" t="s">
        <v>264</v>
      </c>
      <c r="P137" s="66"/>
      <c r="Q137" s="66"/>
      <c r="R137" s="66"/>
      <c r="S137" s="21"/>
      <c r="T137" s="69">
        <v>45147</v>
      </c>
      <c r="U137" s="69"/>
      <c r="V137" s="69"/>
      <c r="W137" s="69"/>
      <c r="X137" s="70"/>
      <c r="Y137" s="71"/>
      <c r="Z137" s="22" t="s">
        <v>36</v>
      </c>
      <c r="AA137" s="70"/>
      <c r="AB137" s="71"/>
    </row>
    <row r="138" spans="2:28" ht="15" customHeight="1" x14ac:dyDescent="0.3">
      <c r="B138" s="22" t="s">
        <v>34</v>
      </c>
      <c r="C138" s="22" t="s">
        <v>42</v>
      </c>
      <c r="D138" s="58"/>
      <c r="E138" s="59"/>
      <c r="F138" s="58" t="s">
        <v>43</v>
      </c>
      <c r="G138" s="60"/>
      <c r="H138" s="60"/>
      <c r="I138" s="60"/>
      <c r="J138" s="60"/>
      <c r="K138" s="60"/>
      <c r="L138" s="60"/>
      <c r="M138" s="60"/>
      <c r="N138" s="59"/>
      <c r="O138" s="92" t="s">
        <v>41</v>
      </c>
      <c r="P138" s="92"/>
      <c r="Q138" s="92"/>
      <c r="R138" s="92"/>
      <c r="S138" s="14"/>
      <c r="T138" s="58" t="s">
        <v>35</v>
      </c>
      <c r="U138" s="60"/>
      <c r="V138" s="60"/>
      <c r="W138" s="59"/>
      <c r="X138" s="58" t="s">
        <v>42</v>
      </c>
      <c r="Y138" s="59"/>
      <c r="Z138" s="15"/>
      <c r="AA138" s="58" t="s">
        <v>43</v>
      </c>
      <c r="AB138" s="59"/>
    </row>
    <row r="139" spans="2:28" s="19" customFormat="1" ht="15" customHeight="1" x14ac:dyDescent="0.3">
      <c r="B139" s="16" t="s">
        <v>269</v>
      </c>
      <c r="C139" s="29" t="str">
        <f>C132</f>
        <v>RICARDO CASTRO TORRES</v>
      </c>
      <c r="D139" s="61" t="s">
        <v>36</v>
      </c>
      <c r="E139" s="62"/>
      <c r="F139" s="63" t="str">
        <f>C130</f>
        <v>RANDYS YEISSON GONZALEZ</v>
      </c>
      <c r="G139" s="64"/>
      <c r="H139" s="64"/>
      <c r="I139" s="64"/>
      <c r="J139" s="64"/>
      <c r="K139" s="64"/>
      <c r="L139" s="64"/>
      <c r="M139" s="64"/>
      <c r="N139" s="65"/>
      <c r="O139" s="66" t="s">
        <v>264</v>
      </c>
      <c r="P139" s="66"/>
      <c r="Q139" s="66"/>
      <c r="R139" s="66"/>
      <c r="S139" s="21"/>
      <c r="T139" s="69">
        <v>45147</v>
      </c>
      <c r="U139" s="69"/>
      <c r="V139" s="69"/>
      <c r="W139" s="69"/>
      <c r="X139" s="70"/>
      <c r="Y139" s="71"/>
      <c r="Z139" s="22" t="s">
        <v>36</v>
      </c>
      <c r="AA139" s="70"/>
      <c r="AB139" s="71"/>
    </row>
    <row r="140" spans="2:28" s="19" customFormat="1" ht="15" customHeight="1" x14ac:dyDescent="0.3">
      <c r="B140" s="16" t="s">
        <v>270</v>
      </c>
      <c r="C140" s="20" t="str">
        <f>C126</f>
        <v>WILSON ALBERTO PEÑA</v>
      </c>
      <c r="D140" s="61" t="s">
        <v>36</v>
      </c>
      <c r="E140" s="62"/>
      <c r="F140" s="63" t="str">
        <f>C128</f>
        <v>FIDEL GUINARD</v>
      </c>
      <c r="G140" s="64"/>
      <c r="H140" s="64"/>
      <c r="I140" s="64"/>
      <c r="J140" s="64"/>
      <c r="K140" s="64"/>
      <c r="L140" s="64"/>
      <c r="M140" s="64"/>
      <c r="N140" s="65"/>
      <c r="O140" s="66" t="s">
        <v>264</v>
      </c>
      <c r="P140" s="66"/>
      <c r="Q140" s="66"/>
      <c r="R140" s="66"/>
      <c r="S140" s="21"/>
      <c r="T140" s="69">
        <v>45147</v>
      </c>
      <c r="U140" s="69"/>
      <c r="V140" s="69"/>
      <c r="W140" s="69"/>
      <c r="X140" s="70"/>
      <c r="Y140" s="71"/>
      <c r="Z140" s="22" t="s">
        <v>36</v>
      </c>
      <c r="AA140" s="70"/>
      <c r="AB140" s="71"/>
    </row>
    <row r="141" spans="2:28" ht="15" customHeight="1" x14ac:dyDescent="0.3">
      <c r="B141" s="22" t="s">
        <v>34</v>
      </c>
      <c r="C141" s="22" t="s">
        <v>42</v>
      </c>
      <c r="D141" s="58"/>
      <c r="E141" s="59"/>
      <c r="F141" s="58" t="s">
        <v>43</v>
      </c>
      <c r="G141" s="60"/>
      <c r="H141" s="60"/>
      <c r="I141" s="60"/>
      <c r="J141" s="60"/>
      <c r="K141" s="60"/>
      <c r="L141" s="60"/>
      <c r="M141" s="60"/>
      <c r="N141" s="59"/>
      <c r="O141" s="92" t="s">
        <v>41</v>
      </c>
      <c r="P141" s="92"/>
      <c r="Q141" s="92"/>
      <c r="R141" s="92"/>
      <c r="S141" s="14"/>
      <c r="T141" s="58" t="s">
        <v>35</v>
      </c>
      <c r="U141" s="60"/>
      <c r="V141" s="60"/>
      <c r="W141" s="59"/>
      <c r="X141" s="58" t="s">
        <v>42</v>
      </c>
      <c r="Y141" s="59"/>
      <c r="Z141" s="15"/>
      <c r="AA141" s="58" t="s">
        <v>43</v>
      </c>
      <c r="AB141" s="59"/>
    </row>
    <row r="142" spans="2:28" s="19" customFormat="1" ht="15" customHeight="1" x14ac:dyDescent="0.3">
      <c r="B142" s="16" t="s">
        <v>271</v>
      </c>
      <c r="C142" s="20" t="str">
        <f>C128</f>
        <v>FIDEL GUINARD</v>
      </c>
      <c r="D142" s="61" t="s">
        <v>36</v>
      </c>
      <c r="E142" s="62"/>
      <c r="F142" s="63" t="str">
        <f>C132</f>
        <v>RICARDO CASTRO TORRES</v>
      </c>
      <c r="G142" s="64"/>
      <c r="H142" s="64"/>
      <c r="I142" s="64"/>
      <c r="J142" s="64"/>
      <c r="K142" s="64"/>
      <c r="L142" s="64"/>
      <c r="M142" s="64"/>
      <c r="N142" s="65"/>
      <c r="O142" s="66" t="s">
        <v>264</v>
      </c>
      <c r="P142" s="66"/>
      <c r="Q142" s="66"/>
      <c r="R142" s="66"/>
      <c r="S142" s="21"/>
      <c r="T142" s="69">
        <v>45147</v>
      </c>
      <c r="U142" s="69"/>
      <c r="V142" s="69"/>
      <c r="W142" s="69"/>
      <c r="X142" s="70"/>
      <c r="Y142" s="71"/>
      <c r="Z142" s="22" t="s">
        <v>36</v>
      </c>
      <c r="AA142" s="70"/>
      <c r="AB142" s="71"/>
    </row>
    <row r="143" spans="2:28" s="19" customFormat="1" ht="15" customHeight="1" x14ac:dyDescent="0.3">
      <c r="B143" s="16" t="s">
        <v>272</v>
      </c>
      <c r="C143" s="20" t="str">
        <f>C130</f>
        <v>RANDYS YEISSON GONZALEZ</v>
      </c>
      <c r="D143" s="61" t="s">
        <v>36</v>
      </c>
      <c r="E143" s="62"/>
      <c r="F143" s="63" t="str">
        <f>C126</f>
        <v>WILSON ALBERTO PEÑA</v>
      </c>
      <c r="G143" s="64"/>
      <c r="H143" s="64"/>
      <c r="I143" s="64"/>
      <c r="J143" s="64"/>
      <c r="K143" s="64"/>
      <c r="L143" s="64"/>
      <c r="M143" s="64"/>
      <c r="N143" s="65"/>
      <c r="O143" s="66" t="s">
        <v>264</v>
      </c>
      <c r="P143" s="66"/>
      <c r="Q143" s="66"/>
      <c r="R143" s="66"/>
      <c r="S143" s="23"/>
      <c r="T143" s="69">
        <v>45147</v>
      </c>
      <c r="U143" s="69"/>
      <c r="V143" s="69"/>
      <c r="W143" s="69"/>
      <c r="X143" s="70"/>
      <c r="Y143" s="71"/>
      <c r="Z143" s="22" t="s">
        <v>36</v>
      </c>
      <c r="AA143" s="70"/>
      <c r="AB143" s="71"/>
    </row>
    <row r="144" spans="2:28" ht="15" customHeight="1" x14ac:dyDescent="0.3">
      <c r="B144" s="24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4"/>
      <c r="P144" s="24"/>
      <c r="Q144" s="24"/>
      <c r="R144" s="24"/>
      <c r="S144" s="24"/>
      <c r="T144" s="26"/>
      <c r="U144" s="26"/>
      <c r="V144" s="26"/>
      <c r="W144" s="26"/>
      <c r="X144" s="27"/>
      <c r="Y144" s="24"/>
      <c r="Z144" s="28"/>
      <c r="AA144" s="27"/>
      <c r="AB144" s="24"/>
    </row>
    <row r="145" spans="2:28" ht="15" customHeight="1" x14ac:dyDescent="0.3">
      <c r="B145" s="87" t="s">
        <v>57</v>
      </c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</row>
    <row r="146" spans="2:28" ht="15" customHeight="1" x14ac:dyDescent="0.3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9"/>
      <c r="V146" s="8"/>
      <c r="W146" s="8"/>
      <c r="X146" s="10"/>
      <c r="Y146" s="11"/>
      <c r="Z146" s="11"/>
      <c r="AA146" s="10"/>
      <c r="AB146" s="11"/>
    </row>
    <row r="147" spans="2:28" ht="15" customHeight="1" x14ac:dyDescent="0.3">
      <c r="B147" s="88" t="s">
        <v>58</v>
      </c>
      <c r="C147" s="58" t="s">
        <v>44</v>
      </c>
      <c r="D147" s="60"/>
      <c r="E147" s="58">
        <v>1</v>
      </c>
      <c r="F147" s="60"/>
      <c r="G147" s="58">
        <v>2</v>
      </c>
      <c r="H147" s="60"/>
      <c r="I147" s="58">
        <v>3</v>
      </c>
      <c r="J147" s="60"/>
      <c r="K147" s="58">
        <v>4</v>
      </c>
      <c r="L147" s="60"/>
      <c r="M147" s="91"/>
      <c r="N147" s="22" t="s">
        <v>26</v>
      </c>
      <c r="O147" s="22" t="s">
        <v>27</v>
      </c>
      <c r="P147" s="22" t="s">
        <v>28</v>
      </c>
      <c r="Q147" s="22" t="s">
        <v>29</v>
      </c>
      <c r="R147" s="22" t="s">
        <v>30</v>
      </c>
      <c r="S147" s="22" t="s">
        <v>37</v>
      </c>
      <c r="T147" s="22" t="s">
        <v>38</v>
      </c>
      <c r="U147" s="22" t="s">
        <v>31</v>
      </c>
      <c r="V147" s="22" t="s">
        <v>32</v>
      </c>
      <c r="W147" s="22" t="s">
        <v>33</v>
      </c>
      <c r="AA147" s="1"/>
    </row>
    <row r="148" spans="2:28" ht="15" customHeight="1" x14ac:dyDescent="0.3">
      <c r="B148" s="89"/>
      <c r="C148" s="93" t="s">
        <v>236</v>
      </c>
      <c r="D148" s="94" t="s">
        <v>19</v>
      </c>
      <c r="E148" s="77"/>
      <c r="F148" s="78"/>
      <c r="G148" s="75">
        <f>IF(H148&gt;H149,"2")+IF(H148&lt;H149,"1")</f>
        <v>0</v>
      </c>
      <c r="H148" s="12">
        <f>X162</f>
        <v>0</v>
      </c>
      <c r="I148" s="75">
        <f>IF(J148&gt;J149,"2")+IF(J148&lt;J149,"1")</f>
        <v>0</v>
      </c>
      <c r="J148" s="13">
        <f>AA165</f>
        <v>0</v>
      </c>
      <c r="K148" s="75">
        <f>IF(L148&gt;L149,"2")+IF(L148&lt;L149,"1")</f>
        <v>0</v>
      </c>
      <c r="L148" s="13">
        <f>X158</f>
        <v>0</v>
      </c>
      <c r="M148" s="91"/>
      <c r="N148" s="81">
        <f>SUM(O148:R149)</f>
        <v>0</v>
      </c>
      <c r="O148" s="81">
        <f>IF(G148=2,"1")+IF(I148=2,"1")+IF(K148=2,"1")</f>
        <v>0</v>
      </c>
      <c r="P148" s="81">
        <f>IF(G148=1,"1")+IF(I148=1,"1")+IF(K148=1,"1")</f>
        <v>0</v>
      </c>
      <c r="Q148" s="81">
        <v>0</v>
      </c>
      <c r="R148" s="81">
        <v>0</v>
      </c>
      <c r="S148" s="82">
        <f>SUM(H148,J148,L148,E148)</f>
        <v>0</v>
      </c>
      <c r="T148" s="82">
        <f>SUM(H149,J149,L149,E148)</f>
        <v>0</v>
      </c>
      <c r="U148" s="82">
        <f>+S148-T148</f>
        <v>0</v>
      </c>
      <c r="V148" s="83">
        <f>SUM(E148,G148,I148,K148)</f>
        <v>0</v>
      </c>
      <c r="W148" s="85"/>
      <c r="Z148" s="86"/>
      <c r="AA148" s="86"/>
    </row>
    <row r="149" spans="2:28" ht="15" customHeight="1" x14ac:dyDescent="0.3">
      <c r="B149" s="89"/>
      <c r="C149" s="93"/>
      <c r="D149" s="95"/>
      <c r="E149" s="79"/>
      <c r="F149" s="80"/>
      <c r="G149" s="76"/>
      <c r="H149" s="12">
        <f>AA162</f>
        <v>0</v>
      </c>
      <c r="I149" s="76"/>
      <c r="J149" s="13">
        <f>X165</f>
        <v>0</v>
      </c>
      <c r="K149" s="76"/>
      <c r="L149" s="13">
        <f>AA158</f>
        <v>0</v>
      </c>
      <c r="M149" s="91"/>
      <c r="N149" s="81"/>
      <c r="O149" s="81"/>
      <c r="P149" s="81"/>
      <c r="Q149" s="81"/>
      <c r="R149" s="81"/>
      <c r="S149" s="81"/>
      <c r="T149" s="81"/>
      <c r="U149" s="81"/>
      <c r="V149" s="84"/>
      <c r="W149" s="85"/>
      <c r="Z149" s="86"/>
      <c r="AA149" s="86"/>
    </row>
    <row r="150" spans="2:28" ht="15" customHeight="1" x14ac:dyDescent="0.3">
      <c r="B150" s="89"/>
      <c r="C150" s="93" t="s">
        <v>290</v>
      </c>
      <c r="D150" s="94" t="s">
        <v>291</v>
      </c>
      <c r="E150" s="75">
        <f>IF(F150&gt;F151,"2")+IF(F150&lt;F151,"1")</f>
        <v>0</v>
      </c>
      <c r="F150" s="13">
        <f>AA162</f>
        <v>0</v>
      </c>
      <c r="G150" s="77"/>
      <c r="H150" s="78"/>
      <c r="I150" s="75">
        <f>IF(J150&gt;J151,"2")+IF(J150&lt;J151,"1")</f>
        <v>0</v>
      </c>
      <c r="J150" s="13">
        <f>X159</f>
        <v>0</v>
      </c>
      <c r="K150" s="75">
        <f>IF(L150&gt;L151,"2")+IF(L150&lt;L151,"1")</f>
        <v>0</v>
      </c>
      <c r="L150" s="13">
        <f>X164</f>
        <v>0</v>
      </c>
      <c r="M150" s="91"/>
      <c r="N150" s="81">
        <f t="shared" ref="N150" si="36">SUM(O150:R151)</f>
        <v>0</v>
      </c>
      <c r="O150" s="81">
        <f>IF(E150=2,"1")+IF(I150=2,"1")+IF(K150=2,"1")</f>
        <v>0</v>
      </c>
      <c r="P150" s="81">
        <f>IF(E150=1,"1")+IF(I150=1,"1")+IF(K150=1,"1")</f>
        <v>0</v>
      </c>
      <c r="Q150" s="81">
        <v>0</v>
      </c>
      <c r="R150" s="81">
        <v>0</v>
      </c>
      <c r="S150" s="82">
        <f>SUM(H150,J150,L150,F150)</f>
        <v>0</v>
      </c>
      <c r="T150" s="82">
        <f>SUM(H151,J151,L151,F151)</f>
        <v>0</v>
      </c>
      <c r="U150" s="82">
        <f>+S150-T150</f>
        <v>0</v>
      </c>
      <c r="V150" s="83">
        <f>SUM(E150,G150,I150,K150)</f>
        <v>0</v>
      </c>
      <c r="W150" s="85"/>
      <c r="Z150" s="86"/>
      <c r="AA150" s="86"/>
    </row>
    <row r="151" spans="2:28" ht="15" customHeight="1" x14ac:dyDescent="0.3">
      <c r="B151" s="89"/>
      <c r="C151" s="93"/>
      <c r="D151" s="95"/>
      <c r="E151" s="76"/>
      <c r="F151" s="13">
        <f>X162</f>
        <v>0</v>
      </c>
      <c r="G151" s="79"/>
      <c r="H151" s="80"/>
      <c r="I151" s="76"/>
      <c r="J151" s="13">
        <f>AA159</f>
        <v>0</v>
      </c>
      <c r="K151" s="76"/>
      <c r="L151" s="13">
        <f>AA164</f>
        <v>0</v>
      </c>
      <c r="M151" s="91"/>
      <c r="N151" s="81"/>
      <c r="O151" s="81"/>
      <c r="P151" s="81"/>
      <c r="Q151" s="81"/>
      <c r="R151" s="81"/>
      <c r="S151" s="81"/>
      <c r="T151" s="81"/>
      <c r="U151" s="81"/>
      <c r="V151" s="84"/>
      <c r="W151" s="85"/>
      <c r="Z151" s="86"/>
      <c r="AA151" s="86"/>
    </row>
    <row r="152" spans="2:28" ht="15" customHeight="1" x14ac:dyDescent="0.3">
      <c r="B152" s="89"/>
      <c r="C152" s="93" t="s">
        <v>292</v>
      </c>
      <c r="D152" s="94" t="s">
        <v>362</v>
      </c>
      <c r="E152" s="75">
        <f>IF(F152&gt;F153,"2")+IF(F152&lt;F153,"1")</f>
        <v>0</v>
      </c>
      <c r="F152" s="13">
        <f>X165</f>
        <v>0</v>
      </c>
      <c r="G152" s="75">
        <f>IF(H152&gt;H153,"2")+IF(H152&lt;H153,"1")</f>
        <v>0</v>
      </c>
      <c r="H152" s="13">
        <f>AA159</f>
        <v>0</v>
      </c>
      <c r="I152" s="77"/>
      <c r="J152" s="78"/>
      <c r="K152" s="75">
        <f>IF(L152&gt;L153,"2")+IF(L152&lt;L153,"1")</f>
        <v>0</v>
      </c>
      <c r="L152" s="13">
        <f>AA161</f>
        <v>0</v>
      </c>
      <c r="M152" s="91"/>
      <c r="N152" s="81">
        <f t="shared" ref="N152" si="37">SUM(O152:R153)</f>
        <v>0</v>
      </c>
      <c r="O152" s="81">
        <f>IF(E152=2,"1")+IF(G152=2,"1")+IF(K152=2,"1")</f>
        <v>0</v>
      </c>
      <c r="P152" s="81">
        <f>IF(E152=1,"1")+IF(G152=1,"1")+IF(K152=1,"1")</f>
        <v>0</v>
      </c>
      <c r="Q152" s="81">
        <v>0</v>
      </c>
      <c r="R152" s="81">
        <v>0</v>
      </c>
      <c r="S152" s="82">
        <f>SUM(H152,J152,L152,F152)</f>
        <v>0</v>
      </c>
      <c r="T152" s="82">
        <f>SUM(H153,J153,L153,F153)</f>
        <v>0</v>
      </c>
      <c r="U152" s="82">
        <f t="shared" ref="U152" si="38">+S152-T152</f>
        <v>0</v>
      </c>
      <c r="V152" s="83">
        <f>SUM(E152,G152,I152,K152)</f>
        <v>0</v>
      </c>
      <c r="W152" s="85"/>
      <c r="Z152" s="86"/>
      <c r="AA152" s="86"/>
    </row>
    <row r="153" spans="2:28" ht="15" customHeight="1" x14ac:dyDescent="0.3">
      <c r="B153" s="89"/>
      <c r="C153" s="93"/>
      <c r="D153" s="95"/>
      <c r="E153" s="76"/>
      <c r="F153" s="13">
        <f>AA165</f>
        <v>0</v>
      </c>
      <c r="G153" s="76"/>
      <c r="H153" s="13">
        <f>X159</f>
        <v>0</v>
      </c>
      <c r="I153" s="79"/>
      <c r="J153" s="80"/>
      <c r="K153" s="76"/>
      <c r="L153" s="13">
        <f>X161</f>
        <v>0</v>
      </c>
      <c r="M153" s="91"/>
      <c r="N153" s="81"/>
      <c r="O153" s="81"/>
      <c r="P153" s="81"/>
      <c r="Q153" s="81"/>
      <c r="R153" s="81"/>
      <c r="S153" s="81"/>
      <c r="T153" s="81"/>
      <c r="U153" s="81"/>
      <c r="V153" s="84"/>
      <c r="W153" s="85"/>
      <c r="Z153" s="86"/>
      <c r="AA153" s="86"/>
    </row>
    <row r="154" spans="2:28" ht="15" customHeight="1" x14ac:dyDescent="0.3">
      <c r="B154" s="89"/>
      <c r="C154" s="93" t="s">
        <v>226</v>
      </c>
      <c r="D154" s="94" t="s">
        <v>17</v>
      </c>
      <c r="E154" s="75">
        <f>IF(F154&gt;F155,"2")+IF(F154&lt;F155,"1")</f>
        <v>0</v>
      </c>
      <c r="F154" s="13">
        <f>AA158</f>
        <v>0</v>
      </c>
      <c r="G154" s="75">
        <f>IF(H154&gt;H155,"2")+IF(H154&lt;H155,"1")</f>
        <v>0</v>
      </c>
      <c r="H154" s="13">
        <f>AA164</f>
        <v>0</v>
      </c>
      <c r="I154" s="75">
        <f>IF(J154&gt;J155,"2")+IF(J154&lt;J155,"1")</f>
        <v>0</v>
      </c>
      <c r="J154" s="13">
        <f>X161</f>
        <v>0</v>
      </c>
      <c r="K154" s="77"/>
      <c r="L154" s="78"/>
      <c r="M154" s="91"/>
      <c r="N154" s="81">
        <f t="shared" ref="N154" si="39">SUM(O154:R155)</f>
        <v>0</v>
      </c>
      <c r="O154" s="81">
        <f>IF(E154=2,"1")+IF(G154=2,"1")+IF(I154=2,"1")</f>
        <v>0</v>
      </c>
      <c r="P154" s="81">
        <f>IF(E154=1,"1")+IF(G154=1,"1")+IF(I154=1,"1")</f>
        <v>0</v>
      </c>
      <c r="Q154" s="81">
        <v>0</v>
      </c>
      <c r="R154" s="81">
        <v>0</v>
      </c>
      <c r="S154" s="82">
        <f>SUM(H154,J154,L154,F154)</f>
        <v>0</v>
      </c>
      <c r="T154" s="82">
        <f>SUM(H155,J155,L155,F155)</f>
        <v>0</v>
      </c>
      <c r="U154" s="82">
        <f t="shared" ref="U154" si="40">+S154-T154</f>
        <v>0</v>
      </c>
      <c r="V154" s="83">
        <f t="shared" ref="V154" si="41">SUM(E154,G154,I154,K154)</f>
        <v>0</v>
      </c>
      <c r="W154" s="85"/>
      <c r="Z154" s="86"/>
      <c r="AA154" s="86"/>
    </row>
    <row r="155" spans="2:28" ht="15" customHeight="1" x14ac:dyDescent="0.3">
      <c r="B155" s="90"/>
      <c r="C155" s="93"/>
      <c r="D155" s="95"/>
      <c r="E155" s="76"/>
      <c r="F155" s="13">
        <f>X158</f>
        <v>0</v>
      </c>
      <c r="G155" s="76"/>
      <c r="H155" s="13">
        <f>X164</f>
        <v>0</v>
      </c>
      <c r="I155" s="76"/>
      <c r="J155" s="13">
        <f>AA161</f>
        <v>0</v>
      </c>
      <c r="K155" s="79"/>
      <c r="L155" s="80"/>
      <c r="M155" s="91"/>
      <c r="N155" s="81"/>
      <c r="O155" s="81"/>
      <c r="P155" s="81"/>
      <c r="Q155" s="81"/>
      <c r="R155" s="81"/>
      <c r="S155" s="81"/>
      <c r="T155" s="81"/>
      <c r="U155" s="81"/>
      <c r="V155" s="84"/>
      <c r="W155" s="85"/>
      <c r="Z155" s="86"/>
      <c r="AA155" s="86"/>
    </row>
    <row r="156" spans="2:28" ht="14.25" customHeight="1" x14ac:dyDescent="0.3"/>
    <row r="157" spans="2:28" ht="15" customHeight="1" x14ac:dyDescent="0.3">
      <c r="B157" s="22" t="s">
        <v>34</v>
      </c>
      <c r="C157" s="22" t="s">
        <v>42</v>
      </c>
      <c r="D157" s="72"/>
      <c r="E157" s="73"/>
      <c r="F157" s="58" t="s">
        <v>43</v>
      </c>
      <c r="G157" s="60"/>
      <c r="H157" s="60"/>
      <c r="I157" s="60"/>
      <c r="J157" s="60"/>
      <c r="K157" s="60"/>
      <c r="L157" s="60"/>
      <c r="M157" s="60"/>
      <c r="N157" s="59"/>
      <c r="O157" s="58" t="s">
        <v>41</v>
      </c>
      <c r="P157" s="60"/>
      <c r="Q157" s="60"/>
      <c r="R157" s="59"/>
      <c r="S157" s="14"/>
      <c r="T157" s="58" t="s">
        <v>35</v>
      </c>
      <c r="U157" s="60"/>
      <c r="V157" s="60"/>
      <c r="W157" s="59"/>
      <c r="X157" s="58" t="s">
        <v>42</v>
      </c>
      <c r="Y157" s="59"/>
      <c r="Z157" s="15"/>
      <c r="AA157" s="58" t="s">
        <v>43</v>
      </c>
      <c r="AB157" s="59"/>
    </row>
    <row r="158" spans="2:28" s="19" customFormat="1" ht="15" customHeight="1" x14ac:dyDescent="0.3">
      <c r="B158" s="16" t="s">
        <v>268</v>
      </c>
      <c r="C158" s="17" t="str">
        <f>C148</f>
        <v>VICTOR MANUEL CAMERO</v>
      </c>
      <c r="D158" s="61" t="s">
        <v>36</v>
      </c>
      <c r="E158" s="62"/>
      <c r="F158" s="61" t="str">
        <f>C154</f>
        <v>LUIS ALBERTO RODRIGUEZ ROJAS</v>
      </c>
      <c r="G158" s="74"/>
      <c r="H158" s="74"/>
      <c r="I158" s="74"/>
      <c r="J158" s="74"/>
      <c r="K158" s="74"/>
      <c r="L158" s="74"/>
      <c r="M158" s="74"/>
      <c r="N158" s="62"/>
      <c r="O158" s="66" t="s">
        <v>265</v>
      </c>
      <c r="P158" s="66"/>
      <c r="Q158" s="66"/>
      <c r="R158" s="66"/>
      <c r="S158" s="18"/>
      <c r="T158" s="69">
        <v>45147</v>
      </c>
      <c r="U158" s="69"/>
      <c r="V158" s="69"/>
      <c r="W158" s="69"/>
      <c r="X158" s="70"/>
      <c r="Y158" s="71"/>
      <c r="Z158" s="22" t="s">
        <v>36</v>
      </c>
      <c r="AA158" s="70"/>
      <c r="AB158" s="71"/>
    </row>
    <row r="159" spans="2:28" s="19" customFormat="1" ht="15" customHeight="1" x14ac:dyDescent="0.3">
      <c r="B159" s="16" t="s">
        <v>267</v>
      </c>
      <c r="C159" s="20" t="str">
        <f>C150</f>
        <v xml:space="preserve">OSCAR VILLARRAGA </v>
      </c>
      <c r="D159" s="61" t="s">
        <v>36</v>
      </c>
      <c r="E159" s="62"/>
      <c r="F159" s="63" t="str">
        <f>C152</f>
        <v>GILBERTO ERNESTO BERMUDEZ</v>
      </c>
      <c r="G159" s="64"/>
      <c r="H159" s="64"/>
      <c r="I159" s="64"/>
      <c r="J159" s="64"/>
      <c r="K159" s="64"/>
      <c r="L159" s="64"/>
      <c r="M159" s="64"/>
      <c r="N159" s="65"/>
      <c r="O159" s="66" t="s">
        <v>265</v>
      </c>
      <c r="P159" s="66"/>
      <c r="Q159" s="66"/>
      <c r="R159" s="66"/>
      <c r="S159" s="21"/>
      <c r="T159" s="69">
        <v>45147</v>
      </c>
      <c r="U159" s="69"/>
      <c r="V159" s="69"/>
      <c r="W159" s="69"/>
      <c r="X159" s="70"/>
      <c r="Y159" s="71"/>
      <c r="Z159" s="22" t="s">
        <v>36</v>
      </c>
      <c r="AA159" s="70"/>
      <c r="AB159" s="71"/>
    </row>
    <row r="160" spans="2:28" ht="15" customHeight="1" x14ac:dyDescent="0.3">
      <c r="B160" s="22" t="s">
        <v>34</v>
      </c>
      <c r="C160" s="22" t="s">
        <v>42</v>
      </c>
      <c r="D160" s="58"/>
      <c r="E160" s="59"/>
      <c r="F160" s="58" t="s">
        <v>43</v>
      </c>
      <c r="G160" s="60"/>
      <c r="H160" s="60"/>
      <c r="I160" s="60"/>
      <c r="J160" s="60"/>
      <c r="K160" s="60"/>
      <c r="L160" s="60"/>
      <c r="M160" s="60"/>
      <c r="N160" s="59"/>
      <c r="O160" s="92" t="s">
        <v>41</v>
      </c>
      <c r="P160" s="92"/>
      <c r="Q160" s="92"/>
      <c r="R160" s="92"/>
      <c r="S160" s="14"/>
      <c r="T160" s="58" t="s">
        <v>35</v>
      </c>
      <c r="U160" s="60"/>
      <c r="V160" s="60"/>
      <c r="W160" s="59"/>
      <c r="X160" s="58" t="s">
        <v>42</v>
      </c>
      <c r="Y160" s="59"/>
      <c r="Z160" s="15"/>
      <c r="AA160" s="58" t="s">
        <v>43</v>
      </c>
      <c r="AB160" s="59"/>
    </row>
    <row r="161" spans="2:28" s="19" customFormat="1" ht="15" customHeight="1" x14ac:dyDescent="0.3">
      <c r="B161" s="16" t="s">
        <v>269</v>
      </c>
      <c r="C161" s="29" t="str">
        <f>C154</f>
        <v>LUIS ALBERTO RODRIGUEZ ROJAS</v>
      </c>
      <c r="D161" s="61" t="s">
        <v>36</v>
      </c>
      <c r="E161" s="62"/>
      <c r="F161" s="63" t="str">
        <f>C152</f>
        <v>GILBERTO ERNESTO BERMUDEZ</v>
      </c>
      <c r="G161" s="64"/>
      <c r="H161" s="64"/>
      <c r="I161" s="64"/>
      <c r="J161" s="64"/>
      <c r="K161" s="64"/>
      <c r="L161" s="64"/>
      <c r="M161" s="64"/>
      <c r="N161" s="65"/>
      <c r="O161" s="66" t="s">
        <v>265</v>
      </c>
      <c r="P161" s="66"/>
      <c r="Q161" s="66"/>
      <c r="R161" s="66"/>
      <c r="S161" s="21"/>
      <c r="T161" s="69">
        <v>45147</v>
      </c>
      <c r="U161" s="69"/>
      <c r="V161" s="69"/>
      <c r="W161" s="69"/>
      <c r="X161" s="70"/>
      <c r="Y161" s="71"/>
      <c r="Z161" s="22" t="s">
        <v>36</v>
      </c>
      <c r="AA161" s="70"/>
      <c r="AB161" s="71"/>
    </row>
    <row r="162" spans="2:28" s="19" customFormat="1" ht="15" customHeight="1" x14ac:dyDescent="0.3">
      <c r="B162" s="16" t="s">
        <v>270</v>
      </c>
      <c r="C162" s="20" t="str">
        <f>C148</f>
        <v>VICTOR MANUEL CAMERO</v>
      </c>
      <c r="D162" s="61" t="s">
        <v>36</v>
      </c>
      <c r="E162" s="62"/>
      <c r="F162" s="63" t="str">
        <f>C150</f>
        <v xml:space="preserve">OSCAR VILLARRAGA </v>
      </c>
      <c r="G162" s="64"/>
      <c r="H162" s="64"/>
      <c r="I162" s="64"/>
      <c r="J162" s="64"/>
      <c r="K162" s="64"/>
      <c r="L162" s="64"/>
      <c r="M162" s="64"/>
      <c r="N162" s="65"/>
      <c r="O162" s="66" t="s">
        <v>265</v>
      </c>
      <c r="P162" s="66"/>
      <c r="Q162" s="66"/>
      <c r="R162" s="66"/>
      <c r="S162" s="21"/>
      <c r="T162" s="69">
        <v>45147</v>
      </c>
      <c r="U162" s="69"/>
      <c r="V162" s="69"/>
      <c r="W162" s="69"/>
      <c r="X162" s="70"/>
      <c r="Y162" s="71"/>
      <c r="Z162" s="22" t="s">
        <v>36</v>
      </c>
      <c r="AA162" s="70"/>
      <c r="AB162" s="71"/>
    </row>
    <row r="163" spans="2:28" ht="15" customHeight="1" x14ac:dyDescent="0.3">
      <c r="B163" s="22" t="s">
        <v>34</v>
      </c>
      <c r="C163" s="22" t="s">
        <v>42</v>
      </c>
      <c r="D163" s="58"/>
      <c r="E163" s="59"/>
      <c r="F163" s="58" t="s">
        <v>43</v>
      </c>
      <c r="G163" s="60"/>
      <c r="H163" s="60"/>
      <c r="I163" s="60"/>
      <c r="J163" s="60"/>
      <c r="K163" s="60"/>
      <c r="L163" s="60"/>
      <c r="M163" s="60"/>
      <c r="N163" s="59"/>
      <c r="O163" s="92" t="s">
        <v>41</v>
      </c>
      <c r="P163" s="92"/>
      <c r="Q163" s="92"/>
      <c r="R163" s="92"/>
      <c r="S163" s="14"/>
      <c r="T163" s="58" t="s">
        <v>35</v>
      </c>
      <c r="U163" s="60"/>
      <c r="V163" s="60"/>
      <c r="W163" s="59"/>
      <c r="X163" s="58" t="s">
        <v>42</v>
      </c>
      <c r="Y163" s="59"/>
      <c r="Z163" s="15"/>
      <c r="AA163" s="58" t="s">
        <v>43</v>
      </c>
      <c r="AB163" s="59"/>
    </row>
    <row r="164" spans="2:28" s="19" customFormat="1" ht="15" customHeight="1" x14ac:dyDescent="0.3">
      <c r="B164" s="16" t="s">
        <v>271</v>
      </c>
      <c r="C164" s="20" t="str">
        <f>C150</f>
        <v xml:space="preserve">OSCAR VILLARRAGA </v>
      </c>
      <c r="D164" s="61" t="s">
        <v>36</v>
      </c>
      <c r="E164" s="62"/>
      <c r="F164" s="63" t="str">
        <f>C154</f>
        <v>LUIS ALBERTO RODRIGUEZ ROJAS</v>
      </c>
      <c r="G164" s="64"/>
      <c r="H164" s="64"/>
      <c r="I164" s="64"/>
      <c r="J164" s="64"/>
      <c r="K164" s="64"/>
      <c r="L164" s="64"/>
      <c r="M164" s="64"/>
      <c r="N164" s="65"/>
      <c r="O164" s="66" t="s">
        <v>265</v>
      </c>
      <c r="P164" s="66"/>
      <c r="Q164" s="66"/>
      <c r="R164" s="66"/>
      <c r="S164" s="21"/>
      <c r="T164" s="69">
        <v>45147</v>
      </c>
      <c r="U164" s="69"/>
      <c r="V164" s="69"/>
      <c r="W164" s="69"/>
      <c r="X164" s="70"/>
      <c r="Y164" s="71"/>
      <c r="Z164" s="22" t="s">
        <v>36</v>
      </c>
      <c r="AA164" s="70"/>
      <c r="AB164" s="71"/>
    </row>
    <row r="165" spans="2:28" s="19" customFormat="1" ht="15" customHeight="1" x14ac:dyDescent="0.3">
      <c r="B165" s="16" t="s">
        <v>272</v>
      </c>
      <c r="C165" s="20" t="str">
        <f>C152</f>
        <v>GILBERTO ERNESTO BERMUDEZ</v>
      </c>
      <c r="D165" s="61" t="s">
        <v>36</v>
      </c>
      <c r="E165" s="62"/>
      <c r="F165" s="63" t="str">
        <f>C148</f>
        <v>VICTOR MANUEL CAMERO</v>
      </c>
      <c r="G165" s="64"/>
      <c r="H165" s="64"/>
      <c r="I165" s="64"/>
      <c r="J165" s="64"/>
      <c r="K165" s="64"/>
      <c r="L165" s="64"/>
      <c r="M165" s="64"/>
      <c r="N165" s="65"/>
      <c r="O165" s="66" t="s">
        <v>265</v>
      </c>
      <c r="P165" s="66"/>
      <c r="Q165" s="66"/>
      <c r="R165" s="66"/>
      <c r="S165" s="23"/>
      <c r="T165" s="69">
        <v>45147</v>
      </c>
      <c r="U165" s="69"/>
      <c r="V165" s="69"/>
      <c r="W165" s="69"/>
      <c r="X165" s="70"/>
      <c r="Y165" s="71"/>
      <c r="Z165" s="22" t="s">
        <v>36</v>
      </c>
      <c r="AA165" s="70"/>
      <c r="AB165" s="71"/>
    </row>
    <row r="166" spans="2:28" ht="15" customHeight="1" x14ac:dyDescent="0.3">
      <c r="B166" s="24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4"/>
      <c r="P166" s="24"/>
      <c r="Q166" s="24"/>
      <c r="R166" s="24"/>
      <c r="S166" s="24"/>
      <c r="T166" s="26"/>
      <c r="U166" s="26"/>
      <c r="V166" s="26"/>
      <c r="W166" s="26"/>
      <c r="X166" s="27"/>
      <c r="Y166" s="24"/>
      <c r="Z166" s="28"/>
      <c r="AA166" s="27"/>
      <c r="AB166" s="24"/>
    </row>
    <row r="167" spans="2:28" ht="15" customHeight="1" x14ac:dyDescent="0.3">
      <c r="B167" s="87" t="s">
        <v>59</v>
      </c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</row>
    <row r="168" spans="2:28" ht="15" customHeight="1" x14ac:dyDescent="0.3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9"/>
      <c r="V168" s="8"/>
      <c r="W168" s="8"/>
      <c r="X168" s="10"/>
      <c r="Y168" s="11"/>
      <c r="Z168" s="11"/>
      <c r="AA168" s="10"/>
      <c r="AB168" s="11"/>
    </row>
    <row r="169" spans="2:28" ht="15" customHeight="1" x14ac:dyDescent="0.3">
      <c r="B169" s="88" t="s">
        <v>60</v>
      </c>
      <c r="C169" s="58" t="s">
        <v>44</v>
      </c>
      <c r="D169" s="60"/>
      <c r="E169" s="58">
        <v>1</v>
      </c>
      <c r="F169" s="60"/>
      <c r="G169" s="58">
        <v>2</v>
      </c>
      <c r="H169" s="60"/>
      <c r="I169" s="58">
        <v>3</v>
      </c>
      <c r="J169" s="60"/>
      <c r="K169" s="58">
        <v>4</v>
      </c>
      <c r="L169" s="60"/>
      <c r="M169" s="91"/>
      <c r="N169" s="22" t="s">
        <v>26</v>
      </c>
      <c r="O169" s="22" t="s">
        <v>27</v>
      </c>
      <c r="P169" s="22" t="s">
        <v>28</v>
      </c>
      <c r="Q169" s="22" t="s">
        <v>29</v>
      </c>
      <c r="R169" s="22" t="s">
        <v>30</v>
      </c>
      <c r="S169" s="22" t="s">
        <v>37</v>
      </c>
      <c r="T169" s="22" t="s">
        <v>38</v>
      </c>
      <c r="U169" s="22" t="s">
        <v>31</v>
      </c>
      <c r="V169" s="22" t="s">
        <v>32</v>
      </c>
      <c r="W169" s="22" t="s">
        <v>33</v>
      </c>
      <c r="AA169" s="1"/>
    </row>
    <row r="170" spans="2:28" ht="15" customHeight="1" x14ac:dyDescent="0.3">
      <c r="B170" s="89"/>
      <c r="C170" s="93" t="s">
        <v>294</v>
      </c>
      <c r="D170" s="94" t="s">
        <v>368</v>
      </c>
      <c r="E170" s="77"/>
      <c r="F170" s="78"/>
      <c r="G170" s="75">
        <f>IF(H170&gt;H171,"2")+IF(H170&lt;H171,"1")</f>
        <v>0</v>
      </c>
      <c r="H170" s="12">
        <f>X184</f>
        <v>0</v>
      </c>
      <c r="I170" s="75">
        <f>IF(J170&gt;J171,"2")+IF(J170&lt;J171,"1")</f>
        <v>0</v>
      </c>
      <c r="J170" s="13">
        <f>AA187</f>
        <v>0</v>
      </c>
      <c r="K170" s="75">
        <f>IF(L170&gt;L171,"2")+IF(L170&lt;L171,"1")</f>
        <v>0</v>
      </c>
      <c r="L170" s="13">
        <f>X180</f>
        <v>0</v>
      </c>
      <c r="M170" s="91"/>
      <c r="N170" s="81">
        <f>SUM(O170:R171)</f>
        <v>0</v>
      </c>
      <c r="O170" s="81">
        <f>IF(G170=2,"1")+IF(I170=2,"1")+IF(K170=2,"1")</f>
        <v>0</v>
      </c>
      <c r="P170" s="81">
        <f>IF(G170=1,"1")+IF(I170=1,"1")+IF(K170=1,"1")</f>
        <v>0</v>
      </c>
      <c r="Q170" s="81">
        <v>0</v>
      </c>
      <c r="R170" s="81">
        <v>0</v>
      </c>
      <c r="S170" s="82">
        <f>SUM(H170,J170,L170,E170)</f>
        <v>0</v>
      </c>
      <c r="T170" s="82">
        <f>SUM(H171,J171,L171,E170)</f>
        <v>0</v>
      </c>
      <c r="U170" s="82">
        <f>+S170-T170</f>
        <v>0</v>
      </c>
      <c r="V170" s="83">
        <f>SUM(E170,G170,I170,K170)</f>
        <v>0</v>
      </c>
      <c r="W170" s="85"/>
      <c r="Z170" s="86"/>
      <c r="AA170" s="86"/>
    </row>
    <row r="171" spans="2:28" ht="15" customHeight="1" x14ac:dyDescent="0.3">
      <c r="B171" s="89"/>
      <c r="C171" s="93"/>
      <c r="D171" s="95"/>
      <c r="E171" s="79"/>
      <c r="F171" s="80"/>
      <c r="G171" s="76"/>
      <c r="H171" s="12">
        <f>AA184</f>
        <v>0</v>
      </c>
      <c r="I171" s="76"/>
      <c r="J171" s="13">
        <f>X187</f>
        <v>0</v>
      </c>
      <c r="K171" s="76"/>
      <c r="L171" s="13">
        <f>AA180</f>
        <v>0</v>
      </c>
      <c r="M171" s="91"/>
      <c r="N171" s="81"/>
      <c r="O171" s="81"/>
      <c r="P171" s="81"/>
      <c r="Q171" s="81"/>
      <c r="R171" s="81"/>
      <c r="S171" s="81"/>
      <c r="T171" s="81"/>
      <c r="U171" s="81"/>
      <c r="V171" s="84"/>
      <c r="W171" s="85"/>
      <c r="Z171" s="86"/>
      <c r="AA171" s="86"/>
    </row>
    <row r="172" spans="2:28" ht="15" customHeight="1" x14ac:dyDescent="0.3">
      <c r="B172" s="89"/>
      <c r="C172" s="93" t="s">
        <v>295</v>
      </c>
      <c r="D172" s="94" t="s">
        <v>364</v>
      </c>
      <c r="E172" s="75">
        <f>IF(F172&gt;F173,"2")+IF(F172&lt;F173,"1")</f>
        <v>0</v>
      </c>
      <c r="F172" s="13">
        <f>AA184</f>
        <v>0</v>
      </c>
      <c r="G172" s="77"/>
      <c r="H172" s="78"/>
      <c r="I172" s="75">
        <f>IF(J172&gt;J173,"2")+IF(J172&lt;J173,"1")</f>
        <v>0</v>
      </c>
      <c r="J172" s="13">
        <f>X181</f>
        <v>0</v>
      </c>
      <c r="K172" s="75">
        <f>IF(L172&gt;L173,"2")+IF(L172&lt;L173,"1")</f>
        <v>0</v>
      </c>
      <c r="L172" s="13">
        <f>X186</f>
        <v>0</v>
      </c>
      <c r="M172" s="91"/>
      <c r="N172" s="81">
        <f t="shared" ref="N172" si="42">SUM(O172:R173)</f>
        <v>0</v>
      </c>
      <c r="O172" s="81">
        <f>IF(E172=2,"1")+IF(I172=2,"1")+IF(K172=2,"1")</f>
        <v>0</v>
      </c>
      <c r="P172" s="81">
        <f>IF(E172=1,"1")+IF(I172=1,"1")+IF(K172=1,"1")</f>
        <v>0</v>
      </c>
      <c r="Q172" s="81">
        <v>0</v>
      </c>
      <c r="R172" s="81">
        <v>0</v>
      </c>
      <c r="S172" s="82">
        <f>SUM(H172,J172,L172,F172)</f>
        <v>0</v>
      </c>
      <c r="T172" s="82">
        <f>SUM(H173,J173,L173,F173)</f>
        <v>0</v>
      </c>
      <c r="U172" s="82">
        <f>+S172-T172</f>
        <v>0</v>
      </c>
      <c r="V172" s="83">
        <f>SUM(E172,G172,I172,K172)</f>
        <v>0</v>
      </c>
      <c r="W172" s="85"/>
      <c r="Z172" s="86"/>
      <c r="AA172" s="86"/>
    </row>
    <row r="173" spans="2:28" ht="15" customHeight="1" x14ac:dyDescent="0.3">
      <c r="B173" s="89"/>
      <c r="C173" s="93"/>
      <c r="D173" s="95"/>
      <c r="E173" s="76"/>
      <c r="F173" s="13">
        <f>X184</f>
        <v>0</v>
      </c>
      <c r="G173" s="79"/>
      <c r="H173" s="80"/>
      <c r="I173" s="76"/>
      <c r="J173" s="13">
        <f>AA181</f>
        <v>0</v>
      </c>
      <c r="K173" s="76"/>
      <c r="L173" s="13">
        <f>AA186</f>
        <v>0</v>
      </c>
      <c r="M173" s="91"/>
      <c r="N173" s="81"/>
      <c r="O173" s="81"/>
      <c r="P173" s="81"/>
      <c r="Q173" s="81"/>
      <c r="R173" s="81"/>
      <c r="S173" s="81"/>
      <c r="T173" s="81"/>
      <c r="U173" s="81"/>
      <c r="V173" s="84"/>
      <c r="W173" s="85"/>
      <c r="Z173" s="86"/>
      <c r="AA173" s="86"/>
    </row>
    <row r="174" spans="2:28" ht="15" customHeight="1" x14ac:dyDescent="0.3">
      <c r="B174" s="89"/>
      <c r="C174" s="93" t="s">
        <v>296</v>
      </c>
      <c r="D174" s="94" t="s">
        <v>13</v>
      </c>
      <c r="E174" s="75">
        <f>IF(F174&gt;F175,"2")+IF(F174&lt;F175,"1")</f>
        <v>0</v>
      </c>
      <c r="F174" s="13">
        <f>X187</f>
        <v>0</v>
      </c>
      <c r="G174" s="75">
        <f>IF(H174&gt;H175,"2")+IF(H174&lt;H175,"1")</f>
        <v>0</v>
      </c>
      <c r="H174" s="13">
        <f>AA181</f>
        <v>0</v>
      </c>
      <c r="I174" s="77"/>
      <c r="J174" s="78"/>
      <c r="K174" s="75">
        <f>IF(L174&gt;L175,"2")+IF(L174&lt;L175,"1")</f>
        <v>0</v>
      </c>
      <c r="L174" s="13">
        <f>AA183</f>
        <v>0</v>
      </c>
      <c r="M174" s="91"/>
      <c r="N174" s="81">
        <f t="shared" ref="N174" si="43">SUM(O174:R175)</f>
        <v>0</v>
      </c>
      <c r="O174" s="81">
        <f>IF(E174=2,"1")+IF(G174=2,"1")+IF(K174=2,"1")</f>
        <v>0</v>
      </c>
      <c r="P174" s="81">
        <f>IF(E174=1,"1")+IF(G174=1,"1")+IF(K174=1,"1")</f>
        <v>0</v>
      </c>
      <c r="Q174" s="81">
        <v>0</v>
      </c>
      <c r="R174" s="81">
        <v>0</v>
      </c>
      <c r="S174" s="82">
        <f>SUM(H174,J174,L174,F174)</f>
        <v>0</v>
      </c>
      <c r="T174" s="82">
        <f>SUM(H175,J175,L175,F175)</f>
        <v>0</v>
      </c>
      <c r="U174" s="82">
        <f t="shared" ref="U174" si="44">+S174-T174</f>
        <v>0</v>
      </c>
      <c r="V174" s="83">
        <f>SUM(E174,G174,I174,K174)</f>
        <v>0</v>
      </c>
      <c r="W174" s="85"/>
      <c r="Z174" s="86"/>
      <c r="AA174" s="86"/>
    </row>
    <row r="175" spans="2:28" ht="15" customHeight="1" x14ac:dyDescent="0.3">
      <c r="B175" s="89"/>
      <c r="C175" s="93"/>
      <c r="D175" s="95"/>
      <c r="E175" s="76"/>
      <c r="F175" s="13">
        <f>AA187</f>
        <v>0</v>
      </c>
      <c r="G175" s="76"/>
      <c r="H175" s="13">
        <f>X181</f>
        <v>0</v>
      </c>
      <c r="I175" s="79"/>
      <c r="J175" s="80"/>
      <c r="K175" s="76"/>
      <c r="L175" s="13">
        <f>X183</f>
        <v>0</v>
      </c>
      <c r="M175" s="91"/>
      <c r="N175" s="81"/>
      <c r="O175" s="81"/>
      <c r="P175" s="81"/>
      <c r="Q175" s="81"/>
      <c r="R175" s="81"/>
      <c r="S175" s="81"/>
      <c r="T175" s="81"/>
      <c r="U175" s="81"/>
      <c r="V175" s="84"/>
      <c r="W175" s="85"/>
      <c r="Z175" s="86"/>
      <c r="AA175" s="86"/>
    </row>
    <row r="176" spans="2:28" ht="15" customHeight="1" x14ac:dyDescent="0.3">
      <c r="B176" s="89"/>
      <c r="C176" s="93" t="s">
        <v>293</v>
      </c>
      <c r="D176" s="94" t="s">
        <v>369</v>
      </c>
      <c r="E176" s="75">
        <f>IF(F176&gt;F177,"2")+IF(F176&lt;F177,"1")</f>
        <v>0</v>
      </c>
      <c r="F176" s="13">
        <f>AA180</f>
        <v>0</v>
      </c>
      <c r="G176" s="75">
        <f>IF(H176&gt;H177,"2")+IF(H176&lt;H177,"1")</f>
        <v>0</v>
      </c>
      <c r="H176" s="13">
        <f>AA186</f>
        <v>0</v>
      </c>
      <c r="I176" s="75">
        <f>IF(J176&gt;J177,"2")+IF(J176&lt;J177,"1")</f>
        <v>0</v>
      </c>
      <c r="J176" s="13">
        <f>X183</f>
        <v>0</v>
      </c>
      <c r="K176" s="77"/>
      <c r="L176" s="78"/>
      <c r="M176" s="91"/>
      <c r="N176" s="81">
        <f t="shared" ref="N176" si="45">SUM(O176:R177)</f>
        <v>0</v>
      </c>
      <c r="O176" s="81">
        <f>IF(E176=2,"1")+IF(G176=2,"1")+IF(I176=2,"1")</f>
        <v>0</v>
      </c>
      <c r="P176" s="81">
        <f>IF(E176=1,"1")+IF(G176=1,"1")+IF(I176=1,"1")</f>
        <v>0</v>
      </c>
      <c r="Q176" s="81">
        <v>0</v>
      </c>
      <c r="R176" s="81">
        <v>0</v>
      </c>
      <c r="S176" s="82">
        <f>SUM(H176,J176,L176,F176)</f>
        <v>0</v>
      </c>
      <c r="T176" s="82">
        <f>SUM(H177,J177,L177,F177)</f>
        <v>0</v>
      </c>
      <c r="U176" s="82">
        <f t="shared" ref="U176" si="46">+S176-T176</f>
        <v>0</v>
      </c>
      <c r="V176" s="83">
        <f t="shared" ref="V176" si="47">SUM(E176,G176,I176,K176)</f>
        <v>0</v>
      </c>
      <c r="W176" s="85"/>
      <c r="Z176" s="86"/>
      <c r="AA176" s="86"/>
    </row>
    <row r="177" spans="2:28" ht="15" customHeight="1" x14ac:dyDescent="0.3">
      <c r="B177" s="90"/>
      <c r="C177" s="93"/>
      <c r="D177" s="95"/>
      <c r="E177" s="76"/>
      <c r="F177" s="13">
        <f>X180</f>
        <v>0</v>
      </c>
      <c r="G177" s="76"/>
      <c r="H177" s="13">
        <f>X186</f>
        <v>0</v>
      </c>
      <c r="I177" s="76"/>
      <c r="J177" s="13">
        <f>AA183</f>
        <v>0</v>
      </c>
      <c r="K177" s="79"/>
      <c r="L177" s="80"/>
      <c r="M177" s="91"/>
      <c r="N177" s="81"/>
      <c r="O177" s="81"/>
      <c r="P177" s="81"/>
      <c r="Q177" s="81"/>
      <c r="R177" s="81"/>
      <c r="S177" s="81"/>
      <c r="T177" s="81"/>
      <c r="U177" s="81"/>
      <c r="V177" s="84"/>
      <c r="W177" s="85"/>
      <c r="Z177" s="86"/>
      <c r="AA177" s="86"/>
    </row>
    <row r="178" spans="2:28" ht="14.25" customHeight="1" x14ac:dyDescent="0.3"/>
    <row r="179" spans="2:28" ht="15" customHeight="1" x14ac:dyDescent="0.3">
      <c r="B179" s="22" t="s">
        <v>34</v>
      </c>
      <c r="C179" s="22" t="s">
        <v>42</v>
      </c>
      <c r="D179" s="72"/>
      <c r="E179" s="73"/>
      <c r="F179" s="58" t="s">
        <v>43</v>
      </c>
      <c r="G179" s="60"/>
      <c r="H179" s="60"/>
      <c r="I179" s="60"/>
      <c r="J179" s="60"/>
      <c r="K179" s="60"/>
      <c r="L179" s="60"/>
      <c r="M179" s="60"/>
      <c r="N179" s="59"/>
      <c r="O179" s="58" t="s">
        <v>41</v>
      </c>
      <c r="P179" s="60"/>
      <c r="Q179" s="60"/>
      <c r="R179" s="59"/>
      <c r="S179" s="14"/>
      <c r="T179" s="58" t="s">
        <v>35</v>
      </c>
      <c r="U179" s="60"/>
      <c r="V179" s="60"/>
      <c r="W179" s="59"/>
      <c r="X179" s="58" t="s">
        <v>42</v>
      </c>
      <c r="Y179" s="59"/>
      <c r="Z179" s="15"/>
      <c r="AA179" s="58" t="s">
        <v>43</v>
      </c>
      <c r="AB179" s="59"/>
    </row>
    <row r="180" spans="2:28" s="19" customFormat="1" ht="15" customHeight="1" x14ac:dyDescent="0.3">
      <c r="B180" s="16" t="s">
        <v>268</v>
      </c>
      <c r="C180" s="17" t="str">
        <f>C170</f>
        <v>FABIAN ENRIQUE DELGADO</v>
      </c>
      <c r="D180" s="61" t="s">
        <v>36</v>
      </c>
      <c r="E180" s="62"/>
      <c r="F180" s="61" t="str">
        <f>C176</f>
        <v>HECTOR JAIME SALCEDO</v>
      </c>
      <c r="G180" s="74"/>
      <c r="H180" s="74"/>
      <c r="I180" s="74"/>
      <c r="J180" s="74"/>
      <c r="K180" s="74"/>
      <c r="L180" s="74"/>
      <c r="M180" s="74"/>
      <c r="N180" s="62"/>
      <c r="O180" s="66" t="s">
        <v>266</v>
      </c>
      <c r="P180" s="66"/>
      <c r="Q180" s="66"/>
      <c r="R180" s="66"/>
      <c r="S180" s="18"/>
      <c r="T180" s="69">
        <v>45147</v>
      </c>
      <c r="U180" s="69"/>
      <c r="V180" s="69"/>
      <c r="W180" s="69"/>
      <c r="X180" s="70"/>
      <c r="Y180" s="71"/>
      <c r="Z180" s="22" t="s">
        <v>36</v>
      </c>
      <c r="AA180" s="70"/>
      <c r="AB180" s="71"/>
    </row>
    <row r="181" spans="2:28" s="19" customFormat="1" ht="15" customHeight="1" x14ac:dyDescent="0.3">
      <c r="B181" s="16" t="s">
        <v>267</v>
      </c>
      <c r="C181" s="20" t="str">
        <f>C172</f>
        <v>CARLOS ARTURO QUIROGA</v>
      </c>
      <c r="D181" s="61" t="s">
        <v>36</v>
      </c>
      <c r="E181" s="62"/>
      <c r="F181" s="63" t="str">
        <f>C174</f>
        <v>JOHAN SEBASTIAN OROZCO</v>
      </c>
      <c r="G181" s="64"/>
      <c r="H181" s="64"/>
      <c r="I181" s="64"/>
      <c r="J181" s="64"/>
      <c r="K181" s="64"/>
      <c r="L181" s="64"/>
      <c r="M181" s="64"/>
      <c r="N181" s="65"/>
      <c r="O181" s="66" t="s">
        <v>266</v>
      </c>
      <c r="P181" s="66"/>
      <c r="Q181" s="66"/>
      <c r="R181" s="66"/>
      <c r="S181" s="21"/>
      <c r="T181" s="69">
        <v>45147</v>
      </c>
      <c r="U181" s="69"/>
      <c r="V181" s="69"/>
      <c r="W181" s="69"/>
      <c r="X181" s="70"/>
      <c r="Y181" s="71"/>
      <c r="Z181" s="22" t="s">
        <v>36</v>
      </c>
      <c r="AA181" s="70"/>
      <c r="AB181" s="71"/>
    </row>
    <row r="182" spans="2:28" ht="15" customHeight="1" x14ac:dyDescent="0.3">
      <c r="B182" s="22" t="s">
        <v>34</v>
      </c>
      <c r="C182" s="22" t="s">
        <v>42</v>
      </c>
      <c r="D182" s="58"/>
      <c r="E182" s="59"/>
      <c r="F182" s="58" t="s">
        <v>43</v>
      </c>
      <c r="G182" s="60"/>
      <c r="H182" s="60"/>
      <c r="I182" s="60"/>
      <c r="J182" s="60"/>
      <c r="K182" s="60"/>
      <c r="L182" s="60"/>
      <c r="M182" s="60"/>
      <c r="N182" s="59"/>
      <c r="O182" s="92" t="s">
        <v>41</v>
      </c>
      <c r="P182" s="92"/>
      <c r="Q182" s="92"/>
      <c r="R182" s="92"/>
      <c r="S182" s="14"/>
      <c r="T182" s="58" t="s">
        <v>35</v>
      </c>
      <c r="U182" s="60"/>
      <c r="V182" s="60"/>
      <c r="W182" s="59"/>
      <c r="X182" s="58" t="s">
        <v>42</v>
      </c>
      <c r="Y182" s="59"/>
      <c r="Z182" s="15"/>
      <c r="AA182" s="58" t="s">
        <v>43</v>
      </c>
      <c r="AB182" s="59"/>
    </row>
    <row r="183" spans="2:28" s="19" customFormat="1" ht="15" customHeight="1" x14ac:dyDescent="0.3">
      <c r="B183" s="16" t="s">
        <v>269</v>
      </c>
      <c r="C183" s="29" t="str">
        <f>C176</f>
        <v>HECTOR JAIME SALCEDO</v>
      </c>
      <c r="D183" s="61" t="s">
        <v>36</v>
      </c>
      <c r="E183" s="62"/>
      <c r="F183" s="63" t="str">
        <f>C174</f>
        <v>JOHAN SEBASTIAN OROZCO</v>
      </c>
      <c r="G183" s="64"/>
      <c r="H183" s="64"/>
      <c r="I183" s="64"/>
      <c r="J183" s="64"/>
      <c r="K183" s="64"/>
      <c r="L183" s="64"/>
      <c r="M183" s="64"/>
      <c r="N183" s="65"/>
      <c r="O183" s="66" t="s">
        <v>266</v>
      </c>
      <c r="P183" s="66"/>
      <c r="Q183" s="66"/>
      <c r="R183" s="66"/>
      <c r="S183" s="21"/>
      <c r="T183" s="69">
        <v>45147</v>
      </c>
      <c r="U183" s="69"/>
      <c r="V183" s="69"/>
      <c r="W183" s="69"/>
      <c r="X183" s="70"/>
      <c r="Y183" s="71"/>
      <c r="Z183" s="22" t="s">
        <v>36</v>
      </c>
      <c r="AA183" s="70"/>
      <c r="AB183" s="71"/>
    </row>
    <row r="184" spans="2:28" s="19" customFormat="1" ht="15" customHeight="1" x14ac:dyDescent="0.3">
      <c r="B184" s="16" t="s">
        <v>270</v>
      </c>
      <c r="C184" s="20" t="str">
        <f>C170</f>
        <v>FABIAN ENRIQUE DELGADO</v>
      </c>
      <c r="D184" s="61" t="s">
        <v>36</v>
      </c>
      <c r="E184" s="62"/>
      <c r="F184" s="63" t="str">
        <f>C172</f>
        <v>CARLOS ARTURO QUIROGA</v>
      </c>
      <c r="G184" s="64"/>
      <c r="H184" s="64"/>
      <c r="I184" s="64"/>
      <c r="J184" s="64"/>
      <c r="K184" s="64"/>
      <c r="L184" s="64"/>
      <c r="M184" s="64"/>
      <c r="N184" s="65"/>
      <c r="O184" s="66" t="s">
        <v>266</v>
      </c>
      <c r="P184" s="66"/>
      <c r="Q184" s="66"/>
      <c r="R184" s="66"/>
      <c r="S184" s="21"/>
      <c r="T184" s="69">
        <v>45147</v>
      </c>
      <c r="U184" s="69"/>
      <c r="V184" s="69"/>
      <c r="W184" s="69"/>
      <c r="X184" s="70"/>
      <c r="Y184" s="71"/>
      <c r="Z184" s="22" t="s">
        <v>36</v>
      </c>
      <c r="AA184" s="70"/>
      <c r="AB184" s="71"/>
    </row>
    <row r="185" spans="2:28" ht="15" customHeight="1" x14ac:dyDescent="0.3">
      <c r="B185" s="22" t="s">
        <v>34</v>
      </c>
      <c r="C185" s="22" t="s">
        <v>42</v>
      </c>
      <c r="D185" s="58"/>
      <c r="E185" s="59"/>
      <c r="F185" s="58" t="s">
        <v>43</v>
      </c>
      <c r="G185" s="60"/>
      <c r="H185" s="60"/>
      <c r="I185" s="60"/>
      <c r="J185" s="60"/>
      <c r="K185" s="60"/>
      <c r="L185" s="60"/>
      <c r="M185" s="60"/>
      <c r="N185" s="59"/>
      <c r="O185" s="92" t="s">
        <v>41</v>
      </c>
      <c r="P185" s="92"/>
      <c r="Q185" s="92"/>
      <c r="R185" s="92"/>
      <c r="S185" s="14"/>
      <c r="T185" s="58" t="s">
        <v>35</v>
      </c>
      <c r="U185" s="60"/>
      <c r="V185" s="60"/>
      <c r="W185" s="59"/>
      <c r="X185" s="58" t="s">
        <v>42</v>
      </c>
      <c r="Y185" s="59"/>
      <c r="Z185" s="15"/>
      <c r="AA185" s="58" t="s">
        <v>43</v>
      </c>
      <c r="AB185" s="59"/>
    </row>
    <row r="186" spans="2:28" s="19" customFormat="1" ht="15" customHeight="1" x14ac:dyDescent="0.3">
      <c r="B186" s="16" t="s">
        <v>271</v>
      </c>
      <c r="C186" s="20" t="str">
        <f>C172</f>
        <v>CARLOS ARTURO QUIROGA</v>
      </c>
      <c r="D186" s="61" t="s">
        <v>36</v>
      </c>
      <c r="E186" s="62"/>
      <c r="F186" s="63" t="str">
        <f>C176</f>
        <v>HECTOR JAIME SALCEDO</v>
      </c>
      <c r="G186" s="64"/>
      <c r="H186" s="64"/>
      <c r="I186" s="64"/>
      <c r="J186" s="64"/>
      <c r="K186" s="64"/>
      <c r="L186" s="64"/>
      <c r="M186" s="64"/>
      <c r="N186" s="65"/>
      <c r="O186" s="66" t="s">
        <v>266</v>
      </c>
      <c r="P186" s="66"/>
      <c r="Q186" s="66"/>
      <c r="R186" s="66"/>
      <c r="S186" s="21"/>
      <c r="T186" s="69">
        <v>45147</v>
      </c>
      <c r="U186" s="69"/>
      <c r="V186" s="69"/>
      <c r="W186" s="69"/>
      <c r="X186" s="70"/>
      <c r="Y186" s="71"/>
      <c r="Z186" s="22" t="s">
        <v>36</v>
      </c>
      <c r="AA186" s="70"/>
      <c r="AB186" s="71"/>
    </row>
    <row r="187" spans="2:28" s="19" customFormat="1" ht="15" customHeight="1" x14ac:dyDescent="0.3">
      <c r="B187" s="16" t="s">
        <v>272</v>
      </c>
      <c r="C187" s="20" t="str">
        <f>C174</f>
        <v>JOHAN SEBASTIAN OROZCO</v>
      </c>
      <c r="D187" s="61" t="s">
        <v>36</v>
      </c>
      <c r="E187" s="62"/>
      <c r="F187" s="63" t="str">
        <f>C170</f>
        <v>FABIAN ENRIQUE DELGADO</v>
      </c>
      <c r="G187" s="64"/>
      <c r="H187" s="64"/>
      <c r="I187" s="64"/>
      <c r="J187" s="64"/>
      <c r="K187" s="64"/>
      <c r="L187" s="64"/>
      <c r="M187" s="64"/>
      <c r="N187" s="65"/>
      <c r="O187" s="66" t="s">
        <v>266</v>
      </c>
      <c r="P187" s="66"/>
      <c r="Q187" s="66"/>
      <c r="R187" s="66"/>
      <c r="S187" s="23"/>
      <c r="T187" s="69">
        <v>45147</v>
      </c>
      <c r="U187" s="69"/>
      <c r="V187" s="69"/>
      <c r="W187" s="69"/>
      <c r="X187" s="70"/>
      <c r="Y187" s="71"/>
      <c r="Z187" s="22" t="s">
        <v>36</v>
      </c>
      <c r="AA187" s="70"/>
      <c r="AB187" s="71"/>
    </row>
    <row r="188" spans="2:28" ht="15" customHeight="1" x14ac:dyDescent="0.3">
      <c r="B188" s="24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4"/>
      <c r="P188" s="24"/>
      <c r="Q188" s="24"/>
      <c r="R188" s="24"/>
      <c r="S188" s="24"/>
      <c r="T188" s="26"/>
      <c r="U188" s="26"/>
      <c r="V188" s="26"/>
      <c r="W188" s="26"/>
      <c r="X188" s="27"/>
      <c r="Y188" s="24"/>
      <c r="Z188" s="28"/>
      <c r="AA188" s="27"/>
      <c r="AB188" s="24"/>
    </row>
    <row r="189" spans="2:28" ht="15" customHeight="1" x14ac:dyDescent="0.3">
      <c r="B189" s="87" t="s">
        <v>61</v>
      </c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</row>
    <row r="190" spans="2:28" ht="15" customHeight="1" x14ac:dyDescent="0.3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9"/>
      <c r="V190" s="8"/>
      <c r="W190" s="8"/>
      <c r="X190" s="10"/>
      <c r="Y190" s="11"/>
      <c r="Z190" s="11"/>
      <c r="AA190" s="10"/>
      <c r="AB190" s="11"/>
    </row>
    <row r="191" spans="2:28" ht="15" customHeight="1" x14ac:dyDescent="0.3">
      <c r="B191" s="88" t="s">
        <v>62</v>
      </c>
      <c r="C191" s="58" t="s">
        <v>44</v>
      </c>
      <c r="D191" s="60"/>
      <c r="E191" s="58">
        <v>1</v>
      </c>
      <c r="F191" s="60"/>
      <c r="G191" s="58">
        <v>2</v>
      </c>
      <c r="H191" s="60"/>
      <c r="I191" s="58">
        <v>3</v>
      </c>
      <c r="J191" s="60"/>
      <c r="K191" s="58">
        <v>4</v>
      </c>
      <c r="L191" s="60"/>
      <c r="M191" s="91"/>
      <c r="N191" s="22" t="s">
        <v>26</v>
      </c>
      <c r="O191" s="22" t="s">
        <v>27</v>
      </c>
      <c r="P191" s="22" t="s">
        <v>28</v>
      </c>
      <c r="Q191" s="22" t="s">
        <v>29</v>
      </c>
      <c r="R191" s="22" t="s">
        <v>30</v>
      </c>
      <c r="S191" s="22" t="s">
        <v>37</v>
      </c>
      <c r="T191" s="22" t="s">
        <v>38</v>
      </c>
      <c r="U191" s="22" t="s">
        <v>31</v>
      </c>
      <c r="V191" s="22" t="s">
        <v>32</v>
      </c>
      <c r="W191" s="22" t="s">
        <v>33</v>
      </c>
      <c r="Y191" s="56"/>
      <c r="AA191" s="1"/>
    </row>
    <row r="192" spans="2:28" ht="15" customHeight="1" x14ac:dyDescent="0.3">
      <c r="B192" s="89"/>
      <c r="C192" s="93" t="s">
        <v>297</v>
      </c>
      <c r="D192" s="94" t="s">
        <v>13</v>
      </c>
      <c r="E192" s="77"/>
      <c r="F192" s="78"/>
      <c r="G192" s="75">
        <f>IF(H192&gt;H193,"2")+IF(H192&lt;H193,"1")</f>
        <v>0</v>
      </c>
      <c r="H192" s="12">
        <f>X206</f>
        <v>0</v>
      </c>
      <c r="I192" s="75">
        <f>IF(J192&gt;J193,"2")+IF(J192&lt;J193,"1")</f>
        <v>0</v>
      </c>
      <c r="J192" s="13">
        <f>AA209</f>
        <v>0</v>
      </c>
      <c r="K192" s="75">
        <f>IF(L192&gt;L193,"2")+IF(L192&lt;L193,"1")</f>
        <v>0</v>
      </c>
      <c r="L192" s="13">
        <f>X202</f>
        <v>0</v>
      </c>
      <c r="M192" s="91"/>
      <c r="N192" s="81">
        <f>SUM(O192:R193)</f>
        <v>0</v>
      </c>
      <c r="O192" s="81">
        <f>IF(G192=2,"1")+IF(I192=2,"1")+IF(K192=2,"1")</f>
        <v>0</v>
      </c>
      <c r="P192" s="81">
        <f>IF(G192=1,"1")+IF(I192=1,"1")+IF(K192=1,"1")</f>
        <v>0</v>
      </c>
      <c r="Q192" s="81">
        <v>0</v>
      </c>
      <c r="R192" s="81">
        <v>0</v>
      </c>
      <c r="S192" s="82">
        <f>SUM(H192,J192,L192,E192)</f>
        <v>0</v>
      </c>
      <c r="T192" s="82">
        <f>SUM(H193,J193,L193,E192)</f>
        <v>0</v>
      </c>
      <c r="U192" s="82">
        <f>+S192-T192</f>
        <v>0</v>
      </c>
      <c r="V192" s="83">
        <f>SUM(E192,G192,I192,K192)</f>
        <v>0</v>
      </c>
      <c r="W192" s="85"/>
      <c r="Y192" s="56"/>
      <c r="Z192" s="86"/>
      <c r="AA192" s="86"/>
    </row>
    <row r="193" spans="2:28" ht="15" customHeight="1" x14ac:dyDescent="0.3">
      <c r="B193" s="89"/>
      <c r="C193" s="93"/>
      <c r="D193" s="95"/>
      <c r="E193" s="79"/>
      <c r="F193" s="80"/>
      <c r="G193" s="76"/>
      <c r="H193" s="12">
        <f>AA206</f>
        <v>0</v>
      </c>
      <c r="I193" s="76"/>
      <c r="J193" s="13">
        <f>X209</f>
        <v>0</v>
      </c>
      <c r="K193" s="76"/>
      <c r="L193" s="13">
        <f>AA202</f>
        <v>0</v>
      </c>
      <c r="M193" s="91"/>
      <c r="N193" s="81"/>
      <c r="O193" s="81"/>
      <c r="P193" s="81"/>
      <c r="Q193" s="81"/>
      <c r="R193" s="81"/>
      <c r="S193" s="81"/>
      <c r="T193" s="81"/>
      <c r="U193" s="81"/>
      <c r="V193" s="84"/>
      <c r="W193" s="85"/>
      <c r="Y193" s="56"/>
      <c r="Z193" s="86"/>
      <c r="AA193" s="86"/>
    </row>
    <row r="194" spans="2:28" ht="15" customHeight="1" x14ac:dyDescent="0.3">
      <c r="B194" s="89"/>
      <c r="C194" s="108" t="s">
        <v>194</v>
      </c>
      <c r="D194" s="94" t="s">
        <v>7</v>
      </c>
      <c r="E194" s="75">
        <f>IF(F194&gt;F195,"2")+IF(F194&lt;F195,"1")</f>
        <v>0</v>
      </c>
      <c r="F194" s="13">
        <f>AA206</f>
        <v>0</v>
      </c>
      <c r="G194" s="77"/>
      <c r="H194" s="78"/>
      <c r="I194" s="75">
        <f>IF(J194&gt;J195,"2")+IF(J194&lt;J195,"1")</f>
        <v>0</v>
      </c>
      <c r="J194" s="13">
        <f>X203</f>
        <v>0</v>
      </c>
      <c r="K194" s="75">
        <f>IF(L194&gt;L195,"2")+IF(L194&lt;L195,"1")</f>
        <v>0</v>
      </c>
      <c r="L194" s="13">
        <f>X208</f>
        <v>0</v>
      </c>
      <c r="M194" s="91"/>
      <c r="N194" s="81">
        <f t="shared" ref="N194" si="48">SUM(O194:R195)</f>
        <v>0</v>
      </c>
      <c r="O194" s="81">
        <f>IF(E194=2,"1")+IF(I194=2,"1")+IF(K194=2,"1")</f>
        <v>0</v>
      </c>
      <c r="P194" s="81">
        <f>IF(E194=1,"1")+IF(I194=1,"1")+IF(K194=1,"1")</f>
        <v>0</v>
      </c>
      <c r="Q194" s="81">
        <v>0</v>
      </c>
      <c r="R194" s="81">
        <v>0</v>
      </c>
      <c r="S194" s="82">
        <f>SUM(H194,J194,L194,F194)</f>
        <v>0</v>
      </c>
      <c r="T194" s="82">
        <f>SUM(H195,J195,L195,F195)</f>
        <v>0</v>
      </c>
      <c r="U194" s="82">
        <f>+S194-T194</f>
        <v>0</v>
      </c>
      <c r="V194" s="83">
        <f>SUM(E194,G194,I194,K194)</f>
        <v>0</v>
      </c>
      <c r="W194" s="85"/>
      <c r="Y194" s="56"/>
      <c r="Z194" s="86"/>
      <c r="AA194" s="86"/>
    </row>
    <row r="195" spans="2:28" ht="15" customHeight="1" x14ac:dyDescent="0.3">
      <c r="B195" s="89"/>
      <c r="C195" s="108"/>
      <c r="D195" s="95"/>
      <c r="E195" s="76"/>
      <c r="F195" s="13">
        <f>X206</f>
        <v>0</v>
      </c>
      <c r="G195" s="79"/>
      <c r="H195" s="80"/>
      <c r="I195" s="76"/>
      <c r="J195" s="13">
        <f>AA203</f>
        <v>0</v>
      </c>
      <c r="K195" s="76"/>
      <c r="L195" s="13">
        <f>AA208</f>
        <v>0</v>
      </c>
      <c r="M195" s="91"/>
      <c r="N195" s="81"/>
      <c r="O195" s="81"/>
      <c r="P195" s="81"/>
      <c r="Q195" s="81"/>
      <c r="R195" s="81"/>
      <c r="S195" s="81"/>
      <c r="T195" s="81"/>
      <c r="U195" s="81"/>
      <c r="V195" s="84"/>
      <c r="W195" s="85"/>
      <c r="Y195" s="56"/>
      <c r="Z195" s="86"/>
      <c r="AA195" s="86"/>
    </row>
    <row r="196" spans="2:28" ht="15" customHeight="1" x14ac:dyDescent="0.3">
      <c r="B196" s="89"/>
      <c r="C196" s="93" t="s">
        <v>299</v>
      </c>
      <c r="D196" s="94" t="s">
        <v>370</v>
      </c>
      <c r="E196" s="75">
        <f>IF(F196&gt;F197,"2")+IF(F196&lt;F197,"1")</f>
        <v>0</v>
      </c>
      <c r="F196" s="13">
        <f>X209</f>
        <v>0</v>
      </c>
      <c r="G196" s="75">
        <f>IF(H196&gt;H197,"2")+IF(H196&lt;H197,"1")</f>
        <v>0</v>
      </c>
      <c r="H196" s="13">
        <f>AA203</f>
        <v>0</v>
      </c>
      <c r="I196" s="77"/>
      <c r="J196" s="78"/>
      <c r="K196" s="75">
        <f>IF(L196&gt;L197,"2")+IF(L196&lt;L197,"1")</f>
        <v>0</v>
      </c>
      <c r="L196" s="13">
        <f>AA205</f>
        <v>0</v>
      </c>
      <c r="M196" s="91"/>
      <c r="N196" s="81">
        <f t="shared" ref="N196" si="49">SUM(O196:R197)</f>
        <v>0</v>
      </c>
      <c r="O196" s="81">
        <f>IF(E196=2,"1")+IF(G196=2,"1")+IF(K196=2,"1")</f>
        <v>0</v>
      </c>
      <c r="P196" s="81">
        <f>IF(E196=1,"1")+IF(G196=1,"1")+IF(K196=1,"1")</f>
        <v>0</v>
      </c>
      <c r="Q196" s="81">
        <v>0</v>
      </c>
      <c r="R196" s="81">
        <v>0</v>
      </c>
      <c r="S196" s="82">
        <f>SUM(H196,J196,L196,F196)</f>
        <v>0</v>
      </c>
      <c r="T196" s="82">
        <f>SUM(H197,J197,L197,F197)</f>
        <v>0</v>
      </c>
      <c r="U196" s="82">
        <f t="shared" ref="U196" si="50">+S196-T196</f>
        <v>0</v>
      </c>
      <c r="V196" s="83">
        <f>SUM(E196,G196,I196,K196)</f>
        <v>0</v>
      </c>
      <c r="W196" s="85"/>
      <c r="Y196" s="56"/>
      <c r="Z196" s="86"/>
      <c r="AA196" s="86"/>
    </row>
    <row r="197" spans="2:28" ht="15" customHeight="1" x14ac:dyDescent="0.3">
      <c r="B197" s="89"/>
      <c r="C197" s="93"/>
      <c r="D197" s="95"/>
      <c r="E197" s="76"/>
      <c r="F197" s="13">
        <f>AA209</f>
        <v>0</v>
      </c>
      <c r="G197" s="76"/>
      <c r="H197" s="13">
        <f>X203</f>
        <v>0</v>
      </c>
      <c r="I197" s="79"/>
      <c r="J197" s="80"/>
      <c r="K197" s="76"/>
      <c r="L197" s="13">
        <f>X205</f>
        <v>0</v>
      </c>
      <c r="M197" s="91"/>
      <c r="N197" s="81"/>
      <c r="O197" s="81"/>
      <c r="P197" s="81"/>
      <c r="Q197" s="81"/>
      <c r="R197" s="81"/>
      <c r="S197" s="81"/>
      <c r="T197" s="81"/>
      <c r="U197" s="81"/>
      <c r="V197" s="84"/>
      <c r="W197" s="85"/>
      <c r="Y197" s="56"/>
      <c r="Z197" s="86"/>
      <c r="AA197" s="86"/>
    </row>
    <row r="198" spans="2:28" ht="15" customHeight="1" x14ac:dyDescent="0.3">
      <c r="B198" s="89"/>
      <c r="C198" s="93" t="s">
        <v>298</v>
      </c>
      <c r="D198" s="94" t="s">
        <v>368</v>
      </c>
      <c r="E198" s="75">
        <f>IF(F198&gt;F199,"2")+IF(F198&lt;F199,"1")</f>
        <v>0</v>
      </c>
      <c r="F198" s="13">
        <f>AA202</f>
        <v>0</v>
      </c>
      <c r="G198" s="75">
        <f>IF(H198&gt;H199,"2")+IF(H198&lt;H199,"1")</f>
        <v>0</v>
      </c>
      <c r="H198" s="13">
        <f>AA208</f>
        <v>0</v>
      </c>
      <c r="I198" s="75">
        <f>IF(J198&gt;J199,"2")+IF(J198&lt;J199,"1")</f>
        <v>0</v>
      </c>
      <c r="J198" s="13">
        <f>X205</f>
        <v>0</v>
      </c>
      <c r="K198" s="77"/>
      <c r="L198" s="78"/>
      <c r="M198" s="91"/>
      <c r="N198" s="81">
        <f t="shared" ref="N198" si="51">SUM(O198:R199)</f>
        <v>0</v>
      </c>
      <c r="O198" s="81">
        <f>IF(E198=2,"1")+IF(G198=2,"1")+IF(I198=2,"1")</f>
        <v>0</v>
      </c>
      <c r="P198" s="81">
        <f>IF(E198=1,"1")+IF(G198=1,"1")+IF(I198=1,"1")</f>
        <v>0</v>
      </c>
      <c r="Q198" s="81">
        <v>0</v>
      </c>
      <c r="R198" s="81">
        <v>0</v>
      </c>
      <c r="S198" s="82">
        <f>SUM(H198,J198,L198,F198)</f>
        <v>0</v>
      </c>
      <c r="T198" s="82">
        <f>SUM(H199,J199,L199,F199)</f>
        <v>0</v>
      </c>
      <c r="U198" s="82">
        <f t="shared" ref="U198" si="52">+S198-T198</f>
        <v>0</v>
      </c>
      <c r="V198" s="83">
        <f t="shared" ref="V198" si="53">SUM(E198,G198,I198,K198)</f>
        <v>0</v>
      </c>
      <c r="W198" s="85"/>
      <c r="Y198" s="56"/>
      <c r="Z198" s="86"/>
      <c r="AA198" s="86"/>
    </row>
    <row r="199" spans="2:28" ht="15" customHeight="1" x14ac:dyDescent="0.3">
      <c r="B199" s="90"/>
      <c r="C199" s="93"/>
      <c r="D199" s="95"/>
      <c r="E199" s="76"/>
      <c r="F199" s="13">
        <f>X202</f>
        <v>0</v>
      </c>
      <c r="G199" s="76"/>
      <c r="H199" s="13">
        <f>X208</f>
        <v>0</v>
      </c>
      <c r="I199" s="76"/>
      <c r="J199" s="13">
        <f>AA205</f>
        <v>0</v>
      </c>
      <c r="K199" s="79"/>
      <c r="L199" s="80"/>
      <c r="M199" s="91"/>
      <c r="N199" s="81"/>
      <c r="O199" s="81"/>
      <c r="P199" s="81"/>
      <c r="Q199" s="81"/>
      <c r="R199" s="81"/>
      <c r="S199" s="81"/>
      <c r="T199" s="81"/>
      <c r="U199" s="81"/>
      <c r="V199" s="84"/>
      <c r="W199" s="85"/>
      <c r="Y199" s="56"/>
      <c r="Z199" s="86"/>
      <c r="AA199" s="86"/>
    </row>
    <row r="200" spans="2:28" ht="14.25" customHeight="1" x14ac:dyDescent="0.3"/>
    <row r="201" spans="2:28" ht="15" customHeight="1" x14ac:dyDescent="0.3">
      <c r="B201" s="22" t="s">
        <v>34</v>
      </c>
      <c r="C201" s="22" t="s">
        <v>42</v>
      </c>
      <c r="D201" s="72"/>
      <c r="E201" s="73"/>
      <c r="F201" s="58" t="s">
        <v>43</v>
      </c>
      <c r="G201" s="60"/>
      <c r="H201" s="60"/>
      <c r="I201" s="60"/>
      <c r="J201" s="60"/>
      <c r="K201" s="60"/>
      <c r="L201" s="60"/>
      <c r="M201" s="60"/>
      <c r="N201" s="59"/>
      <c r="O201" s="58" t="s">
        <v>41</v>
      </c>
      <c r="P201" s="60"/>
      <c r="Q201" s="60"/>
      <c r="R201" s="59"/>
      <c r="S201" s="14"/>
      <c r="T201" s="58" t="s">
        <v>35</v>
      </c>
      <c r="U201" s="60"/>
      <c r="V201" s="60"/>
      <c r="W201" s="59"/>
      <c r="X201" s="58" t="s">
        <v>42</v>
      </c>
      <c r="Y201" s="59"/>
      <c r="Z201" s="15"/>
      <c r="AA201" s="58" t="s">
        <v>43</v>
      </c>
      <c r="AB201" s="59"/>
    </row>
    <row r="202" spans="2:28" s="19" customFormat="1" ht="15" customHeight="1" x14ac:dyDescent="0.3">
      <c r="B202" s="16" t="s">
        <v>268</v>
      </c>
      <c r="C202" s="17" t="str">
        <f>C192</f>
        <v>HERNANDO RAMIREZ PAEZ</v>
      </c>
      <c r="D202" s="61" t="s">
        <v>36</v>
      </c>
      <c r="E202" s="62"/>
      <c r="F202" s="61" t="str">
        <f>C198</f>
        <v>EDWIN ALEXANDER CUELLAR</v>
      </c>
      <c r="G202" s="74"/>
      <c r="H202" s="74"/>
      <c r="I202" s="74"/>
      <c r="J202" s="74"/>
      <c r="K202" s="74"/>
      <c r="L202" s="74"/>
      <c r="M202" s="74"/>
      <c r="N202" s="62"/>
      <c r="O202" s="66" t="s">
        <v>393</v>
      </c>
      <c r="P202" s="66"/>
      <c r="Q202" s="66"/>
      <c r="R202" s="66"/>
      <c r="S202" s="18"/>
      <c r="T202" s="69">
        <v>45142</v>
      </c>
      <c r="U202" s="69"/>
      <c r="V202" s="69"/>
      <c r="W202" s="69"/>
      <c r="X202" s="70"/>
      <c r="Y202" s="71"/>
      <c r="Z202" s="22" t="s">
        <v>36</v>
      </c>
      <c r="AA202" s="70"/>
      <c r="AB202" s="71"/>
    </row>
    <row r="203" spans="2:28" s="19" customFormat="1" ht="15" customHeight="1" x14ac:dyDescent="0.3">
      <c r="B203" s="16" t="s">
        <v>267</v>
      </c>
      <c r="C203" s="20" t="str">
        <f>C194</f>
        <v>JOSÉ HERNÁN GÓMEZ PULIDO</v>
      </c>
      <c r="D203" s="61" t="s">
        <v>36</v>
      </c>
      <c r="E203" s="62"/>
      <c r="F203" s="63" t="str">
        <f>C196</f>
        <v>OSCAR FABIAN BUITRAGO</v>
      </c>
      <c r="G203" s="64"/>
      <c r="H203" s="64"/>
      <c r="I203" s="64"/>
      <c r="J203" s="64"/>
      <c r="K203" s="64"/>
      <c r="L203" s="64"/>
      <c r="M203" s="64"/>
      <c r="N203" s="65"/>
      <c r="O203" s="66" t="s">
        <v>393</v>
      </c>
      <c r="P203" s="66"/>
      <c r="Q203" s="66"/>
      <c r="R203" s="66"/>
      <c r="S203" s="21"/>
      <c r="T203" s="69">
        <v>45142</v>
      </c>
      <c r="U203" s="69"/>
      <c r="V203" s="69"/>
      <c r="W203" s="69"/>
      <c r="X203" s="70"/>
      <c r="Y203" s="71"/>
      <c r="Z203" s="22" t="s">
        <v>36</v>
      </c>
      <c r="AA203" s="70"/>
      <c r="AB203" s="71"/>
    </row>
    <row r="204" spans="2:28" ht="15" customHeight="1" x14ac:dyDescent="0.3">
      <c r="B204" s="50" t="s">
        <v>34</v>
      </c>
      <c r="C204" s="22" t="s">
        <v>42</v>
      </c>
      <c r="D204" s="58"/>
      <c r="E204" s="59"/>
      <c r="F204" s="58" t="s">
        <v>43</v>
      </c>
      <c r="G204" s="60"/>
      <c r="H204" s="60"/>
      <c r="I204" s="60"/>
      <c r="J204" s="60"/>
      <c r="K204" s="60"/>
      <c r="L204" s="60"/>
      <c r="M204" s="60"/>
      <c r="N204" s="59"/>
      <c r="O204" s="92" t="s">
        <v>41</v>
      </c>
      <c r="P204" s="92"/>
      <c r="Q204" s="92"/>
      <c r="R204" s="92"/>
      <c r="S204" s="14"/>
      <c r="T204" s="58" t="s">
        <v>35</v>
      </c>
      <c r="U204" s="60"/>
      <c r="V204" s="60"/>
      <c r="W204" s="59"/>
      <c r="X204" s="58" t="s">
        <v>42</v>
      </c>
      <c r="Y204" s="59"/>
      <c r="Z204" s="15"/>
      <c r="AA204" s="58" t="s">
        <v>43</v>
      </c>
      <c r="AB204" s="59"/>
    </row>
    <row r="205" spans="2:28" s="19" customFormat="1" ht="15" customHeight="1" x14ac:dyDescent="0.3">
      <c r="B205" s="16" t="s">
        <v>269</v>
      </c>
      <c r="C205" s="29" t="str">
        <f>C198</f>
        <v>EDWIN ALEXANDER CUELLAR</v>
      </c>
      <c r="D205" s="61" t="s">
        <v>36</v>
      </c>
      <c r="E205" s="62"/>
      <c r="F205" s="63" t="str">
        <f>C196</f>
        <v>OSCAR FABIAN BUITRAGO</v>
      </c>
      <c r="G205" s="64"/>
      <c r="H205" s="64"/>
      <c r="I205" s="64"/>
      <c r="J205" s="64"/>
      <c r="K205" s="64"/>
      <c r="L205" s="64"/>
      <c r="M205" s="64"/>
      <c r="N205" s="65"/>
      <c r="O205" s="66" t="s">
        <v>393</v>
      </c>
      <c r="P205" s="66"/>
      <c r="Q205" s="66"/>
      <c r="R205" s="66"/>
      <c r="S205" s="21"/>
      <c r="T205" s="69">
        <v>45142</v>
      </c>
      <c r="U205" s="69"/>
      <c r="V205" s="69"/>
      <c r="W205" s="69"/>
      <c r="X205" s="70"/>
      <c r="Y205" s="71"/>
      <c r="Z205" s="22" t="s">
        <v>36</v>
      </c>
      <c r="AA205" s="70"/>
      <c r="AB205" s="71"/>
    </row>
    <row r="206" spans="2:28" s="19" customFormat="1" ht="15" customHeight="1" x14ac:dyDescent="0.3">
      <c r="B206" s="16" t="s">
        <v>270</v>
      </c>
      <c r="C206" s="20" t="str">
        <f>C192</f>
        <v>HERNANDO RAMIREZ PAEZ</v>
      </c>
      <c r="D206" s="61" t="s">
        <v>36</v>
      </c>
      <c r="E206" s="62"/>
      <c r="F206" s="63" t="str">
        <f>C194</f>
        <v>JOSÉ HERNÁN GÓMEZ PULIDO</v>
      </c>
      <c r="G206" s="64"/>
      <c r="H206" s="64"/>
      <c r="I206" s="64"/>
      <c r="J206" s="64"/>
      <c r="K206" s="64"/>
      <c r="L206" s="64"/>
      <c r="M206" s="64"/>
      <c r="N206" s="65"/>
      <c r="O206" s="66" t="s">
        <v>393</v>
      </c>
      <c r="P206" s="66"/>
      <c r="Q206" s="66"/>
      <c r="R206" s="66"/>
      <c r="S206" s="21"/>
      <c r="T206" s="69">
        <v>45142</v>
      </c>
      <c r="U206" s="69"/>
      <c r="V206" s="69"/>
      <c r="W206" s="69"/>
      <c r="X206" s="70"/>
      <c r="Y206" s="71"/>
      <c r="Z206" s="22" t="s">
        <v>36</v>
      </c>
      <c r="AA206" s="70"/>
      <c r="AB206" s="71"/>
    </row>
    <row r="207" spans="2:28" ht="15" customHeight="1" x14ac:dyDescent="0.3">
      <c r="B207" s="50" t="s">
        <v>34</v>
      </c>
      <c r="C207" s="22" t="s">
        <v>42</v>
      </c>
      <c r="D207" s="58"/>
      <c r="E207" s="59"/>
      <c r="F207" s="58" t="s">
        <v>43</v>
      </c>
      <c r="G207" s="60"/>
      <c r="H207" s="60"/>
      <c r="I207" s="60"/>
      <c r="J207" s="60"/>
      <c r="K207" s="60"/>
      <c r="L207" s="60"/>
      <c r="M207" s="60"/>
      <c r="N207" s="59"/>
      <c r="O207" s="92" t="s">
        <v>41</v>
      </c>
      <c r="P207" s="92"/>
      <c r="Q207" s="92"/>
      <c r="R207" s="92"/>
      <c r="S207" s="14"/>
      <c r="T207" s="58" t="s">
        <v>35</v>
      </c>
      <c r="U207" s="60"/>
      <c r="V207" s="60"/>
      <c r="W207" s="59"/>
      <c r="X207" s="58" t="s">
        <v>42</v>
      </c>
      <c r="Y207" s="59"/>
      <c r="Z207" s="15"/>
      <c r="AA207" s="58" t="s">
        <v>43</v>
      </c>
      <c r="AB207" s="59"/>
    </row>
    <row r="208" spans="2:28" s="19" customFormat="1" ht="15" customHeight="1" x14ac:dyDescent="0.3">
      <c r="B208" s="16" t="s">
        <v>271</v>
      </c>
      <c r="C208" s="20" t="str">
        <f>C194</f>
        <v>JOSÉ HERNÁN GÓMEZ PULIDO</v>
      </c>
      <c r="D208" s="61" t="s">
        <v>36</v>
      </c>
      <c r="E208" s="62"/>
      <c r="F208" s="63" t="str">
        <f>C198</f>
        <v>EDWIN ALEXANDER CUELLAR</v>
      </c>
      <c r="G208" s="64"/>
      <c r="H208" s="64"/>
      <c r="I208" s="64"/>
      <c r="J208" s="64"/>
      <c r="K208" s="64"/>
      <c r="L208" s="64"/>
      <c r="M208" s="64"/>
      <c r="N208" s="65"/>
      <c r="O208" s="66" t="s">
        <v>393</v>
      </c>
      <c r="P208" s="66"/>
      <c r="Q208" s="66"/>
      <c r="R208" s="66"/>
      <c r="S208" s="21"/>
      <c r="T208" s="69">
        <v>45142</v>
      </c>
      <c r="U208" s="69"/>
      <c r="V208" s="69"/>
      <c r="W208" s="69"/>
      <c r="X208" s="70"/>
      <c r="Y208" s="71"/>
      <c r="Z208" s="22" t="s">
        <v>36</v>
      </c>
      <c r="AA208" s="70"/>
      <c r="AB208" s="71"/>
    </row>
    <row r="209" spans="2:28" s="19" customFormat="1" ht="15" customHeight="1" x14ac:dyDescent="0.3">
      <c r="B209" s="16" t="s">
        <v>272</v>
      </c>
      <c r="C209" s="20" t="str">
        <f>C196</f>
        <v>OSCAR FABIAN BUITRAGO</v>
      </c>
      <c r="D209" s="61" t="s">
        <v>36</v>
      </c>
      <c r="E209" s="62"/>
      <c r="F209" s="63" t="str">
        <f>C192</f>
        <v>HERNANDO RAMIREZ PAEZ</v>
      </c>
      <c r="G209" s="64"/>
      <c r="H209" s="64"/>
      <c r="I209" s="64"/>
      <c r="J209" s="64"/>
      <c r="K209" s="64"/>
      <c r="L209" s="64"/>
      <c r="M209" s="64"/>
      <c r="N209" s="65"/>
      <c r="O209" s="66" t="s">
        <v>393</v>
      </c>
      <c r="P209" s="66"/>
      <c r="Q209" s="66"/>
      <c r="R209" s="66"/>
      <c r="S209" s="23"/>
      <c r="T209" s="69">
        <v>45142</v>
      </c>
      <c r="U209" s="69"/>
      <c r="V209" s="69"/>
      <c r="W209" s="69"/>
      <c r="X209" s="70"/>
      <c r="Y209" s="71"/>
      <c r="Z209" s="22" t="s">
        <v>36</v>
      </c>
      <c r="AA209" s="70"/>
      <c r="AB209" s="71"/>
    </row>
    <row r="210" spans="2:28" ht="15" customHeight="1" x14ac:dyDescent="0.3">
      <c r="B210" s="24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4"/>
      <c r="P210" s="24"/>
      <c r="Q210" s="24"/>
      <c r="R210" s="24"/>
      <c r="S210" s="24"/>
      <c r="T210" s="26"/>
      <c r="U210" s="26"/>
      <c r="V210" s="26"/>
      <c r="W210" s="26"/>
      <c r="X210" s="27"/>
      <c r="Y210" s="24"/>
      <c r="Z210" s="28"/>
      <c r="AA210" s="27"/>
      <c r="AB210" s="24"/>
    </row>
    <row r="211" spans="2:28" ht="15" customHeight="1" x14ac:dyDescent="0.3">
      <c r="B211" s="87" t="s">
        <v>63</v>
      </c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</row>
    <row r="212" spans="2:28" ht="15" customHeight="1" x14ac:dyDescent="0.3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9"/>
      <c r="V212" s="8"/>
      <c r="W212" s="8"/>
      <c r="X212" s="10"/>
      <c r="Y212" s="11"/>
      <c r="Z212" s="11"/>
      <c r="AA212" s="10"/>
      <c r="AB212" s="11"/>
    </row>
    <row r="213" spans="2:28" ht="15" customHeight="1" x14ac:dyDescent="0.3">
      <c r="B213" s="88" t="s">
        <v>64</v>
      </c>
      <c r="C213" s="58" t="s">
        <v>44</v>
      </c>
      <c r="D213" s="60"/>
      <c r="E213" s="58">
        <v>1</v>
      </c>
      <c r="F213" s="60"/>
      <c r="G213" s="58">
        <v>2</v>
      </c>
      <c r="H213" s="60"/>
      <c r="I213" s="58">
        <v>3</v>
      </c>
      <c r="J213" s="60"/>
      <c r="K213" s="58">
        <v>4</v>
      </c>
      <c r="L213" s="60"/>
      <c r="M213" s="91"/>
      <c r="N213" s="22" t="s">
        <v>26</v>
      </c>
      <c r="O213" s="22" t="s">
        <v>27</v>
      </c>
      <c r="P213" s="22" t="s">
        <v>28</v>
      </c>
      <c r="Q213" s="22" t="s">
        <v>29</v>
      </c>
      <c r="R213" s="22" t="s">
        <v>30</v>
      </c>
      <c r="S213" s="22" t="s">
        <v>37</v>
      </c>
      <c r="T213" s="22" t="s">
        <v>38</v>
      </c>
      <c r="U213" s="22" t="s">
        <v>31</v>
      </c>
      <c r="V213" s="22" t="s">
        <v>32</v>
      </c>
      <c r="W213" s="22" t="s">
        <v>33</v>
      </c>
      <c r="Y213" s="56"/>
      <c r="AA213" s="1"/>
    </row>
    <row r="214" spans="2:28" ht="15" customHeight="1" x14ac:dyDescent="0.3">
      <c r="B214" s="89"/>
      <c r="C214" s="93" t="s">
        <v>302</v>
      </c>
      <c r="D214" s="94" t="s">
        <v>11</v>
      </c>
      <c r="E214" s="77"/>
      <c r="F214" s="78"/>
      <c r="G214" s="75">
        <f>IF(H214&gt;H215,"2")+IF(H214&lt;H215,"1")</f>
        <v>0</v>
      </c>
      <c r="H214" s="12">
        <f>X228</f>
        <v>0</v>
      </c>
      <c r="I214" s="75">
        <f>IF(J214&gt;J215,"2")+IF(J214&lt;J215,"1")</f>
        <v>0</v>
      </c>
      <c r="J214" s="13">
        <f>AA231</f>
        <v>0</v>
      </c>
      <c r="K214" s="75">
        <f>IF(L214&gt;L215,"2")+IF(L214&lt;L215,"1")</f>
        <v>0</v>
      </c>
      <c r="L214" s="13">
        <f>X224</f>
        <v>0</v>
      </c>
      <c r="M214" s="91"/>
      <c r="N214" s="81">
        <f>SUM(O214:R215)</f>
        <v>0</v>
      </c>
      <c r="O214" s="81">
        <f>IF(G214=2,"1")+IF(I214=2,"1")+IF(K214=2,"1")</f>
        <v>0</v>
      </c>
      <c r="P214" s="81">
        <f>IF(G214=1,"1")+IF(I214=1,"1")+IF(K214=1,"1")</f>
        <v>0</v>
      </c>
      <c r="Q214" s="81">
        <v>0</v>
      </c>
      <c r="R214" s="81">
        <v>0</v>
      </c>
      <c r="S214" s="82">
        <f>SUM(H214,J214,L214,E214)</f>
        <v>0</v>
      </c>
      <c r="T214" s="82">
        <f>SUM(H215,J215,L215,E214)</f>
        <v>0</v>
      </c>
      <c r="U214" s="82">
        <f>+S214-T214</f>
        <v>0</v>
      </c>
      <c r="V214" s="83">
        <f>SUM(E214,G214,I214,K214)</f>
        <v>0</v>
      </c>
      <c r="W214" s="85"/>
      <c r="Y214" s="56"/>
      <c r="Z214" s="86"/>
      <c r="AA214" s="86"/>
    </row>
    <row r="215" spans="2:28" ht="15" customHeight="1" x14ac:dyDescent="0.3">
      <c r="B215" s="89"/>
      <c r="C215" s="93"/>
      <c r="D215" s="95"/>
      <c r="E215" s="79"/>
      <c r="F215" s="80"/>
      <c r="G215" s="76"/>
      <c r="H215" s="12">
        <f>AA228</f>
        <v>0</v>
      </c>
      <c r="I215" s="76"/>
      <c r="J215" s="13">
        <f>X231</f>
        <v>0</v>
      </c>
      <c r="K215" s="76"/>
      <c r="L215" s="13">
        <f>AA224</f>
        <v>0</v>
      </c>
      <c r="M215" s="91"/>
      <c r="N215" s="81"/>
      <c r="O215" s="81"/>
      <c r="P215" s="81"/>
      <c r="Q215" s="81"/>
      <c r="R215" s="81"/>
      <c r="S215" s="81"/>
      <c r="T215" s="81"/>
      <c r="U215" s="81"/>
      <c r="V215" s="84"/>
      <c r="W215" s="85"/>
      <c r="Y215" s="56"/>
      <c r="Z215" s="86"/>
      <c r="AA215" s="86"/>
    </row>
    <row r="216" spans="2:28" ht="15" customHeight="1" x14ac:dyDescent="0.3">
      <c r="B216" s="89"/>
      <c r="C216" s="93" t="s">
        <v>186</v>
      </c>
      <c r="D216" s="94" t="s">
        <v>371</v>
      </c>
      <c r="E216" s="75">
        <f>IF(F216&gt;F217,"2")+IF(F216&lt;F217,"1")</f>
        <v>0</v>
      </c>
      <c r="F216" s="13">
        <f>AA228</f>
        <v>0</v>
      </c>
      <c r="G216" s="77"/>
      <c r="H216" s="78"/>
      <c r="I216" s="75">
        <f>IF(J216&gt;J217,"2")+IF(J216&lt;J217,"1")</f>
        <v>0</v>
      </c>
      <c r="J216" s="13">
        <f>X225</f>
        <v>0</v>
      </c>
      <c r="K216" s="75">
        <f>IF(L216&gt;L217,"2")+IF(L216&lt;L217,"1")</f>
        <v>0</v>
      </c>
      <c r="L216" s="13">
        <f>X230</f>
        <v>0</v>
      </c>
      <c r="M216" s="91"/>
      <c r="N216" s="81">
        <f t="shared" ref="N216" si="54">SUM(O216:R217)</f>
        <v>0</v>
      </c>
      <c r="O216" s="81">
        <f>IF(E216=2,"1")+IF(I216=2,"1")+IF(K216=2,"1")</f>
        <v>0</v>
      </c>
      <c r="P216" s="81">
        <f>IF(E216=1,"1")+IF(I216=1,"1")+IF(K216=1,"1")</f>
        <v>0</v>
      </c>
      <c r="Q216" s="81">
        <v>0</v>
      </c>
      <c r="R216" s="81">
        <v>0</v>
      </c>
      <c r="S216" s="82">
        <f>SUM(H216,J216,L216,F216)</f>
        <v>0</v>
      </c>
      <c r="T216" s="82">
        <f>SUM(H217,J217,L217,F217)</f>
        <v>0</v>
      </c>
      <c r="U216" s="82">
        <f>+S216-T216</f>
        <v>0</v>
      </c>
      <c r="V216" s="83">
        <f>SUM(E216,G216,I216,K216)</f>
        <v>0</v>
      </c>
      <c r="W216" s="85"/>
      <c r="Y216" s="56"/>
      <c r="Z216" s="86"/>
      <c r="AA216" s="86"/>
    </row>
    <row r="217" spans="2:28" ht="15" customHeight="1" x14ac:dyDescent="0.3">
      <c r="B217" s="89"/>
      <c r="C217" s="93"/>
      <c r="D217" s="95"/>
      <c r="E217" s="76"/>
      <c r="F217" s="13">
        <f>X228</f>
        <v>0</v>
      </c>
      <c r="G217" s="79"/>
      <c r="H217" s="80"/>
      <c r="I217" s="76"/>
      <c r="J217" s="13">
        <f>AA225</f>
        <v>0</v>
      </c>
      <c r="K217" s="76"/>
      <c r="L217" s="13">
        <f>AA230</f>
        <v>0</v>
      </c>
      <c r="M217" s="91"/>
      <c r="N217" s="81"/>
      <c r="O217" s="81"/>
      <c r="P217" s="81"/>
      <c r="Q217" s="81"/>
      <c r="R217" s="81"/>
      <c r="S217" s="81"/>
      <c r="T217" s="81"/>
      <c r="U217" s="81"/>
      <c r="V217" s="84"/>
      <c r="W217" s="85"/>
      <c r="Y217" s="56"/>
      <c r="Z217" s="86"/>
      <c r="AA217" s="86"/>
    </row>
    <row r="218" spans="2:28" ht="15" customHeight="1" x14ac:dyDescent="0.3">
      <c r="B218" s="89"/>
      <c r="C218" s="96" t="s">
        <v>301</v>
      </c>
      <c r="D218" s="94"/>
      <c r="E218" s="75">
        <f>IF(F218&gt;F219,"2")+IF(F218&lt;F219,"1")</f>
        <v>0</v>
      </c>
      <c r="F218" s="13">
        <f>X231</f>
        <v>0</v>
      </c>
      <c r="G218" s="75">
        <f>IF(H218&gt;H219,"2")+IF(H218&lt;H219,"1")</f>
        <v>0</v>
      </c>
      <c r="H218" s="13">
        <f>AA225</f>
        <v>0</v>
      </c>
      <c r="I218" s="77"/>
      <c r="J218" s="78"/>
      <c r="K218" s="75">
        <f>IF(L218&gt;L219,"2")+IF(L218&lt;L219,"1")</f>
        <v>0</v>
      </c>
      <c r="L218" s="13">
        <f>AA227</f>
        <v>0</v>
      </c>
      <c r="M218" s="91"/>
      <c r="N218" s="81">
        <f t="shared" ref="N218" si="55">SUM(O218:R219)</f>
        <v>0</v>
      </c>
      <c r="O218" s="81">
        <f>IF(E218=2,"1")+IF(G218=2,"1")+IF(K218=2,"1")</f>
        <v>0</v>
      </c>
      <c r="P218" s="81">
        <f>IF(E218=1,"1")+IF(G218=1,"1")+IF(K218=1,"1")</f>
        <v>0</v>
      </c>
      <c r="Q218" s="81">
        <v>0</v>
      </c>
      <c r="R218" s="81">
        <v>0</v>
      </c>
      <c r="S218" s="82">
        <f>SUM(H218,J218,L218,F218)</f>
        <v>0</v>
      </c>
      <c r="T218" s="82">
        <f>SUM(H219,J219,L219,F219)</f>
        <v>0</v>
      </c>
      <c r="U218" s="82">
        <f t="shared" ref="U218" si="56">+S218-T218</f>
        <v>0</v>
      </c>
      <c r="V218" s="83">
        <f>SUM(E218,G218,I218,K218)</f>
        <v>0</v>
      </c>
      <c r="W218" s="85"/>
      <c r="Y218" s="56"/>
      <c r="Z218" s="86"/>
      <c r="AA218" s="86"/>
    </row>
    <row r="219" spans="2:28" ht="15" customHeight="1" x14ac:dyDescent="0.3">
      <c r="B219" s="89"/>
      <c r="C219" s="96"/>
      <c r="D219" s="95"/>
      <c r="E219" s="76"/>
      <c r="F219" s="13">
        <f>AA231</f>
        <v>0</v>
      </c>
      <c r="G219" s="76"/>
      <c r="H219" s="13">
        <f>X225</f>
        <v>0</v>
      </c>
      <c r="I219" s="79"/>
      <c r="J219" s="80"/>
      <c r="K219" s="76"/>
      <c r="L219" s="13">
        <f>X227</f>
        <v>0</v>
      </c>
      <c r="M219" s="91"/>
      <c r="N219" s="81"/>
      <c r="O219" s="81"/>
      <c r="P219" s="81"/>
      <c r="Q219" s="81"/>
      <c r="R219" s="81"/>
      <c r="S219" s="81"/>
      <c r="T219" s="81"/>
      <c r="U219" s="81"/>
      <c r="V219" s="84"/>
      <c r="W219" s="85"/>
      <c r="Y219" s="56"/>
      <c r="Z219" s="86"/>
      <c r="AA219" s="86"/>
    </row>
    <row r="220" spans="2:28" ht="15" customHeight="1" x14ac:dyDescent="0.3">
      <c r="B220" s="89"/>
      <c r="C220" s="93" t="s">
        <v>300</v>
      </c>
      <c r="D220" s="94" t="s">
        <v>372</v>
      </c>
      <c r="E220" s="75">
        <f>IF(F220&gt;F221,"2")+IF(F220&lt;F221,"1")</f>
        <v>0</v>
      </c>
      <c r="F220" s="13">
        <f>AA224</f>
        <v>0</v>
      </c>
      <c r="G220" s="75">
        <f>IF(H220&gt;H221,"2")+IF(H220&lt;H221,"1")</f>
        <v>0</v>
      </c>
      <c r="H220" s="13">
        <f>AA230</f>
        <v>0</v>
      </c>
      <c r="I220" s="75">
        <f>IF(J220&gt;J221,"2")+IF(J220&lt;J221,"1")</f>
        <v>0</v>
      </c>
      <c r="J220" s="13">
        <f>X227</f>
        <v>0</v>
      </c>
      <c r="K220" s="77"/>
      <c r="L220" s="78"/>
      <c r="M220" s="91"/>
      <c r="N220" s="81">
        <f t="shared" ref="N220" si="57">SUM(O220:R221)</f>
        <v>0</v>
      </c>
      <c r="O220" s="81">
        <f>IF(E220=2,"1")+IF(G220=2,"1")+IF(I220=2,"1")</f>
        <v>0</v>
      </c>
      <c r="P220" s="81">
        <f>IF(E220=1,"1")+IF(G220=1,"1")+IF(I220=1,"1")</f>
        <v>0</v>
      </c>
      <c r="Q220" s="81">
        <v>0</v>
      </c>
      <c r="R220" s="81">
        <v>0</v>
      </c>
      <c r="S220" s="82">
        <f>SUM(H220,J220,L220,F220)</f>
        <v>0</v>
      </c>
      <c r="T220" s="82">
        <f>SUM(H221,J221,L221,F221)</f>
        <v>0</v>
      </c>
      <c r="U220" s="82">
        <f t="shared" ref="U220" si="58">+S220-T220</f>
        <v>0</v>
      </c>
      <c r="V220" s="83">
        <f t="shared" ref="V220" si="59">SUM(E220,G220,I220,K220)</f>
        <v>0</v>
      </c>
      <c r="W220" s="85"/>
      <c r="Y220" s="56"/>
      <c r="Z220" s="86"/>
      <c r="AA220" s="86"/>
    </row>
    <row r="221" spans="2:28" ht="15" customHeight="1" x14ac:dyDescent="0.3">
      <c r="B221" s="90"/>
      <c r="C221" s="93"/>
      <c r="D221" s="95"/>
      <c r="E221" s="76"/>
      <c r="F221" s="13">
        <f>X224</f>
        <v>0</v>
      </c>
      <c r="G221" s="76"/>
      <c r="H221" s="13">
        <f>X230</f>
        <v>0</v>
      </c>
      <c r="I221" s="76"/>
      <c r="J221" s="13">
        <f>AA227</f>
        <v>0</v>
      </c>
      <c r="K221" s="79"/>
      <c r="L221" s="80"/>
      <c r="M221" s="91"/>
      <c r="N221" s="81"/>
      <c r="O221" s="81"/>
      <c r="P221" s="81"/>
      <c r="Q221" s="81"/>
      <c r="R221" s="81"/>
      <c r="S221" s="81"/>
      <c r="T221" s="81"/>
      <c r="U221" s="81"/>
      <c r="V221" s="84"/>
      <c r="W221" s="85"/>
      <c r="Y221" s="56"/>
      <c r="Z221" s="86"/>
      <c r="AA221" s="86"/>
    </row>
    <row r="222" spans="2:28" ht="14.25" customHeight="1" x14ac:dyDescent="0.3"/>
    <row r="223" spans="2:28" ht="15" customHeight="1" x14ac:dyDescent="0.3">
      <c r="B223" s="22" t="s">
        <v>34</v>
      </c>
      <c r="C223" s="22" t="s">
        <v>42</v>
      </c>
      <c r="D223" s="72"/>
      <c r="E223" s="73"/>
      <c r="F223" s="58" t="s">
        <v>43</v>
      </c>
      <c r="G223" s="60"/>
      <c r="H223" s="60"/>
      <c r="I223" s="60"/>
      <c r="J223" s="60"/>
      <c r="K223" s="60"/>
      <c r="L223" s="60"/>
      <c r="M223" s="60"/>
      <c r="N223" s="59"/>
      <c r="O223" s="58" t="s">
        <v>41</v>
      </c>
      <c r="P223" s="60"/>
      <c r="Q223" s="60"/>
      <c r="R223" s="59"/>
      <c r="S223" s="14"/>
      <c r="T223" s="58" t="s">
        <v>35</v>
      </c>
      <c r="U223" s="60"/>
      <c r="V223" s="60"/>
      <c r="W223" s="59"/>
      <c r="X223" s="58" t="s">
        <v>42</v>
      </c>
      <c r="Y223" s="59"/>
      <c r="Z223" s="15"/>
      <c r="AA223" s="58" t="s">
        <v>43</v>
      </c>
      <c r="AB223" s="59"/>
    </row>
    <row r="224" spans="2:28" s="19" customFormat="1" ht="15" customHeight="1" x14ac:dyDescent="0.3">
      <c r="B224" s="16" t="s">
        <v>268</v>
      </c>
      <c r="C224" s="17" t="str">
        <f>C214</f>
        <v>VICTOR JAVIER URQUIJO</v>
      </c>
      <c r="D224" s="61" t="s">
        <v>36</v>
      </c>
      <c r="E224" s="62"/>
      <c r="F224" s="61" t="str">
        <f>C220</f>
        <v>JORGE CARRILLO</v>
      </c>
      <c r="G224" s="74"/>
      <c r="H224" s="74"/>
      <c r="I224" s="74"/>
      <c r="J224" s="74"/>
      <c r="K224" s="74"/>
      <c r="L224" s="74"/>
      <c r="M224" s="74"/>
      <c r="N224" s="62"/>
      <c r="O224" s="66" t="s">
        <v>393</v>
      </c>
      <c r="P224" s="66"/>
      <c r="Q224" s="66"/>
      <c r="R224" s="66"/>
      <c r="S224" s="18"/>
      <c r="T224" s="69">
        <v>45146</v>
      </c>
      <c r="U224" s="69"/>
      <c r="V224" s="69"/>
      <c r="W224" s="69"/>
      <c r="X224" s="70"/>
      <c r="Y224" s="71"/>
      <c r="Z224" s="22" t="s">
        <v>36</v>
      </c>
      <c r="AA224" s="70"/>
      <c r="AB224" s="71"/>
    </row>
    <row r="225" spans="2:28" s="19" customFormat="1" ht="15" customHeight="1" x14ac:dyDescent="0.3">
      <c r="B225" s="16" t="s">
        <v>267</v>
      </c>
      <c r="C225" s="20" t="str">
        <f>C216</f>
        <v>JOSÉ RAÚL PEDRAZA JIMÉNEZ</v>
      </c>
      <c r="D225" s="61" t="s">
        <v>36</v>
      </c>
      <c r="E225" s="62"/>
      <c r="F225" s="63" t="str">
        <f>C218</f>
        <v>CAMILO ANDRÉS ROMERO</v>
      </c>
      <c r="G225" s="64"/>
      <c r="H225" s="64"/>
      <c r="I225" s="64"/>
      <c r="J225" s="64"/>
      <c r="K225" s="64"/>
      <c r="L225" s="64"/>
      <c r="M225" s="64"/>
      <c r="N225" s="65"/>
      <c r="O225" s="66" t="s">
        <v>393</v>
      </c>
      <c r="P225" s="66"/>
      <c r="Q225" s="66"/>
      <c r="R225" s="66"/>
      <c r="S225" s="21"/>
      <c r="T225" s="69">
        <v>45146</v>
      </c>
      <c r="U225" s="69"/>
      <c r="V225" s="69"/>
      <c r="W225" s="69"/>
      <c r="X225" s="70"/>
      <c r="Y225" s="71"/>
      <c r="Z225" s="22" t="s">
        <v>36</v>
      </c>
      <c r="AA225" s="70"/>
      <c r="AB225" s="71"/>
    </row>
    <row r="226" spans="2:28" ht="15" customHeight="1" x14ac:dyDescent="0.3">
      <c r="B226" s="50" t="s">
        <v>34</v>
      </c>
      <c r="C226" s="22" t="s">
        <v>42</v>
      </c>
      <c r="D226" s="58"/>
      <c r="E226" s="59"/>
      <c r="F226" s="58" t="s">
        <v>43</v>
      </c>
      <c r="G226" s="60"/>
      <c r="H226" s="60"/>
      <c r="I226" s="60"/>
      <c r="J226" s="60"/>
      <c r="K226" s="60"/>
      <c r="L226" s="60"/>
      <c r="M226" s="60"/>
      <c r="N226" s="59"/>
      <c r="O226" s="58" t="s">
        <v>41</v>
      </c>
      <c r="P226" s="60"/>
      <c r="Q226" s="60"/>
      <c r="R226" s="59"/>
      <c r="S226" s="14"/>
      <c r="T226" s="58" t="s">
        <v>35</v>
      </c>
      <c r="U226" s="60"/>
      <c r="V226" s="60"/>
      <c r="W226" s="59"/>
      <c r="X226" s="58" t="s">
        <v>42</v>
      </c>
      <c r="Y226" s="59"/>
      <c r="Z226" s="15"/>
      <c r="AA226" s="58" t="s">
        <v>43</v>
      </c>
      <c r="AB226" s="59"/>
    </row>
    <row r="227" spans="2:28" s="19" customFormat="1" ht="15" customHeight="1" x14ac:dyDescent="0.3">
      <c r="B227" s="16" t="s">
        <v>269</v>
      </c>
      <c r="C227" s="29" t="str">
        <f>C220</f>
        <v>JORGE CARRILLO</v>
      </c>
      <c r="D227" s="61" t="s">
        <v>36</v>
      </c>
      <c r="E227" s="62"/>
      <c r="F227" s="63" t="str">
        <f>C218</f>
        <v>CAMILO ANDRÉS ROMERO</v>
      </c>
      <c r="G227" s="64"/>
      <c r="H227" s="64"/>
      <c r="I227" s="64"/>
      <c r="J227" s="64"/>
      <c r="K227" s="64"/>
      <c r="L227" s="64"/>
      <c r="M227" s="64"/>
      <c r="N227" s="65"/>
      <c r="O227" s="66" t="s">
        <v>393</v>
      </c>
      <c r="P227" s="66"/>
      <c r="Q227" s="66"/>
      <c r="R227" s="66"/>
      <c r="S227" s="21"/>
      <c r="T227" s="69">
        <v>45146</v>
      </c>
      <c r="U227" s="69"/>
      <c r="V227" s="69"/>
      <c r="W227" s="69"/>
      <c r="X227" s="70"/>
      <c r="Y227" s="71"/>
      <c r="Z227" s="22" t="s">
        <v>36</v>
      </c>
      <c r="AA227" s="70"/>
      <c r="AB227" s="71"/>
    </row>
    <row r="228" spans="2:28" s="19" customFormat="1" ht="15" customHeight="1" x14ac:dyDescent="0.3">
      <c r="B228" s="16" t="s">
        <v>270</v>
      </c>
      <c r="C228" s="20" t="str">
        <f>C214</f>
        <v>VICTOR JAVIER URQUIJO</v>
      </c>
      <c r="D228" s="61" t="s">
        <v>36</v>
      </c>
      <c r="E228" s="62"/>
      <c r="F228" s="63" t="str">
        <f>C216</f>
        <v>JOSÉ RAÚL PEDRAZA JIMÉNEZ</v>
      </c>
      <c r="G228" s="64"/>
      <c r="H228" s="64"/>
      <c r="I228" s="64"/>
      <c r="J228" s="64"/>
      <c r="K228" s="64"/>
      <c r="L228" s="64"/>
      <c r="M228" s="64"/>
      <c r="N228" s="65"/>
      <c r="O228" s="66" t="s">
        <v>393</v>
      </c>
      <c r="P228" s="66"/>
      <c r="Q228" s="66"/>
      <c r="R228" s="66"/>
      <c r="S228" s="21"/>
      <c r="T228" s="69">
        <v>45146</v>
      </c>
      <c r="U228" s="69"/>
      <c r="V228" s="69"/>
      <c r="W228" s="69"/>
      <c r="X228" s="70"/>
      <c r="Y228" s="71"/>
      <c r="Z228" s="22" t="s">
        <v>36</v>
      </c>
      <c r="AA228" s="70"/>
      <c r="AB228" s="71"/>
    </row>
    <row r="229" spans="2:28" ht="15" customHeight="1" x14ac:dyDescent="0.3">
      <c r="B229" s="50" t="s">
        <v>34</v>
      </c>
      <c r="C229" s="22" t="s">
        <v>42</v>
      </c>
      <c r="D229" s="58"/>
      <c r="E229" s="59"/>
      <c r="F229" s="58" t="s">
        <v>43</v>
      </c>
      <c r="G229" s="60"/>
      <c r="H229" s="60"/>
      <c r="I229" s="60"/>
      <c r="J229" s="60"/>
      <c r="K229" s="60"/>
      <c r="L229" s="60"/>
      <c r="M229" s="60"/>
      <c r="N229" s="59"/>
      <c r="O229" s="58" t="s">
        <v>41</v>
      </c>
      <c r="P229" s="60"/>
      <c r="Q229" s="60"/>
      <c r="R229" s="59"/>
      <c r="S229" s="14"/>
      <c r="T229" s="58" t="s">
        <v>35</v>
      </c>
      <c r="U229" s="60"/>
      <c r="V229" s="60"/>
      <c r="W229" s="59"/>
      <c r="X229" s="58" t="s">
        <v>42</v>
      </c>
      <c r="Y229" s="59"/>
      <c r="Z229" s="15"/>
      <c r="AA229" s="58" t="s">
        <v>43</v>
      </c>
      <c r="AB229" s="59"/>
    </row>
    <row r="230" spans="2:28" s="19" customFormat="1" ht="15" customHeight="1" x14ac:dyDescent="0.3">
      <c r="B230" s="16" t="s">
        <v>271</v>
      </c>
      <c r="C230" s="20" t="str">
        <f>C216</f>
        <v>JOSÉ RAÚL PEDRAZA JIMÉNEZ</v>
      </c>
      <c r="D230" s="61" t="s">
        <v>36</v>
      </c>
      <c r="E230" s="62"/>
      <c r="F230" s="63" t="str">
        <f>C220</f>
        <v>JORGE CARRILLO</v>
      </c>
      <c r="G230" s="64"/>
      <c r="H230" s="64"/>
      <c r="I230" s="64"/>
      <c r="J230" s="64"/>
      <c r="K230" s="64"/>
      <c r="L230" s="64"/>
      <c r="M230" s="64"/>
      <c r="N230" s="65"/>
      <c r="O230" s="66" t="s">
        <v>393</v>
      </c>
      <c r="P230" s="66"/>
      <c r="Q230" s="66"/>
      <c r="R230" s="66"/>
      <c r="S230" s="21"/>
      <c r="T230" s="69">
        <v>45146</v>
      </c>
      <c r="U230" s="69"/>
      <c r="V230" s="69"/>
      <c r="W230" s="69"/>
      <c r="X230" s="70"/>
      <c r="Y230" s="71"/>
      <c r="Z230" s="22" t="s">
        <v>36</v>
      </c>
      <c r="AA230" s="70"/>
      <c r="AB230" s="71"/>
    </row>
    <row r="231" spans="2:28" s="19" customFormat="1" ht="15" customHeight="1" x14ac:dyDescent="0.3">
      <c r="B231" s="16" t="s">
        <v>272</v>
      </c>
      <c r="C231" s="20" t="str">
        <f>C218</f>
        <v>CAMILO ANDRÉS ROMERO</v>
      </c>
      <c r="D231" s="61" t="s">
        <v>36</v>
      </c>
      <c r="E231" s="62"/>
      <c r="F231" s="63" t="str">
        <f>C214</f>
        <v>VICTOR JAVIER URQUIJO</v>
      </c>
      <c r="G231" s="64"/>
      <c r="H231" s="64"/>
      <c r="I231" s="64"/>
      <c r="J231" s="64"/>
      <c r="K231" s="64"/>
      <c r="L231" s="64"/>
      <c r="M231" s="64"/>
      <c r="N231" s="65"/>
      <c r="O231" s="66" t="s">
        <v>393</v>
      </c>
      <c r="P231" s="66"/>
      <c r="Q231" s="66"/>
      <c r="R231" s="66"/>
      <c r="S231" s="23"/>
      <c r="T231" s="69">
        <v>45146</v>
      </c>
      <c r="U231" s="69"/>
      <c r="V231" s="69"/>
      <c r="W231" s="69"/>
      <c r="X231" s="70"/>
      <c r="Y231" s="71"/>
      <c r="Z231" s="22" t="s">
        <v>36</v>
      </c>
      <c r="AA231" s="70"/>
      <c r="AB231" s="71"/>
    </row>
    <row r="232" spans="2:28" ht="15" customHeight="1" x14ac:dyDescent="0.3">
      <c r="B232" s="24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4"/>
      <c r="P232" s="24"/>
      <c r="Q232" s="24"/>
      <c r="R232" s="24"/>
      <c r="S232" s="24"/>
      <c r="T232" s="26"/>
      <c r="U232" s="26"/>
      <c r="V232" s="26"/>
      <c r="W232" s="26"/>
      <c r="X232" s="27"/>
      <c r="Y232" s="24"/>
      <c r="Z232" s="28"/>
      <c r="AA232" s="27"/>
      <c r="AB232" s="24"/>
    </row>
    <row r="233" spans="2:28" ht="15" customHeight="1" x14ac:dyDescent="0.3">
      <c r="B233" s="87" t="s">
        <v>65</v>
      </c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</row>
    <row r="234" spans="2:28" ht="15" customHeight="1" x14ac:dyDescent="0.3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9"/>
      <c r="V234" s="8"/>
      <c r="W234" s="8"/>
      <c r="X234" s="10"/>
      <c r="Y234" s="11"/>
      <c r="Z234" s="11"/>
      <c r="AA234" s="10"/>
      <c r="AB234" s="11"/>
    </row>
    <row r="235" spans="2:28" ht="15" customHeight="1" x14ac:dyDescent="0.3">
      <c r="B235" s="88" t="s">
        <v>66</v>
      </c>
      <c r="C235" s="58" t="s">
        <v>44</v>
      </c>
      <c r="D235" s="60"/>
      <c r="E235" s="58">
        <v>1</v>
      </c>
      <c r="F235" s="60"/>
      <c r="G235" s="58">
        <v>2</v>
      </c>
      <c r="H235" s="60"/>
      <c r="I235" s="58">
        <v>3</v>
      </c>
      <c r="J235" s="60"/>
      <c r="K235" s="58">
        <v>4</v>
      </c>
      <c r="L235" s="60"/>
      <c r="M235" s="91"/>
      <c r="N235" s="22" t="s">
        <v>26</v>
      </c>
      <c r="O235" s="22" t="s">
        <v>27</v>
      </c>
      <c r="P235" s="22" t="s">
        <v>28</v>
      </c>
      <c r="Q235" s="22" t="s">
        <v>29</v>
      </c>
      <c r="R235" s="22" t="s">
        <v>30</v>
      </c>
      <c r="S235" s="22" t="s">
        <v>37</v>
      </c>
      <c r="T235" s="22" t="s">
        <v>38</v>
      </c>
      <c r="U235" s="22" t="s">
        <v>31</v>
      </c>
      <c r="V235" s="22" t="s">
        <v>32</v>
      </c>
      <c r="W235" s="22" t="s">
        <v>33</v>
      </c>
      <c r="AA235" s="1"/>
    </row>
    <row r="236" spans="2:28" ht="15" customHeight="1" x14ac:dyDescent="0.3">
      <c r="B236" s="89"/>
      <c r="C236" s="93" t="s">
        <v>304</v>
      </c>
      <c r="D236" s="94" t="s">
        <v>373</v>
      </c>
      <c r="E236" s="77"/>
      <c r="F236" s="78"/>
      <c r="G236" s="75">
        <f>IF(H236&gt;H237,"2")+IF(H236&lt;H237,"1")</f>
        <v>0</v>
      </c>
      <c r="H236" s="12">
        <f>X250</f>
        <v>0</v>
      </c>
      <c r="I236" s="75">
        <f>IF(J236&gt;J237,"2")+IF(J236&lt;J237,"1")</f>
        <v>0</v>
      </c>
      <c r="J236" s="13">
        <f>AA253</f>
        <v>0</v>
      </c>
      <c r="K236" s="75">
        <f>IF(L236&gt;L237,"2")+IF(L236&lt;L237,"1")</f>
        <v>0</v>
      </c>
      <c r="L236" s="13">
        <f>X246</f>
        <v>0</v>
      </c>
      <c r="M236" s="91"/>
      <c r="N236" s="81">
        <f>SUM(O236:R237)</f>
        <v>0</v>
      </c>
      <c r="O236" s="81">
        <f>IF(G236=2,"1")+IF(I236=2,"1")+IF(K236=2,"1")</f>
        <v>0</v>
      </c>
      <c r="P236" s="81">
        <f>IF(G236=1,"1")+IF(I236=1,"1")+IF(K236=1,"1")</f>
        <v>0</v>
      </c>
      <c r="Q236" s="81">
        <v>0</v>
      </c>
      <c r="R236" s="81">
        <v>0</v>
      </c>
      <c r="S236" s="82">
        <f>SUM(H236,J236,L236,E236)</f>
        <v>0</v>
      </c>
      <c r="T236" s="82">
        <f>SUM(H237,J237,L237,E236)</f>
        <v>0</v>
      </c>
      <c r="U236" s="82">
        <f>+S236-T236</f>
        <v>0</v>
      </c>
      <c r="V236" s="83">
        <f>SUM(E236,G236,I236,K236)</f>
        <v>0</v>
      </c>
      <c r="W236" s="85"/>
      <c r="Z236" s="86"/>
      <c r="AA236" s="86"/>
    </row>
    <row r="237" spans="2:28" ht="15" customHeight="1" x14ac:dyDescent="0.3">
      <c r="B237" s="89"/>
      <c r="C237" s="93"/>
      <c r="D237" s="95"/>
      <c r="E237" s="79"/>
      <c r="F237" s="80"/>
      <c r="G237" s="76"/>
      <c r="H237" s="12">
        <f>AA250</f>
        <v>0</v>
      </c>
      <c r="I237" s="76"/>
      <c r="J237" s="13">
        <f>X253</f>
        <v>0</v>
      </c>
      <c r="K237" s="76"/>
      <c r="L237" s="13">
        <f>AA246</f>
        <v>0</v>
      </c>
      <c r="M237" s="91"/>
      <c r="N237" s="81"/>
      <c r="O237" s="81"/>
      <c r="P237" s="81"/>
      <c r="Q237" s="81"/>
      <c r="R237" s="81"/>
      <c r="S237" s="81"/>
      <c r="T237" s="81"/>
      <c r="U237" s="81"/>
      <c r="V237" s="84"/>
      <c r="W237" s="85"/>
      <c r="Z237" s="86"/>
      <c r="AA237" s="86"/>
    </row>
    <row r="238" spans="2:28" ht="15" customHeight="1" x14ac:dyDescent="0.3">
      <c r="B238" s="89"/>
      <c r="C238" s="93" t="s">
        <v>303</v>
      </c>
      <c r="D238" s="94" t="s">
        <v>21</v>
      </c>
      <c r="E238" s="75">
        <f>IF(F238&gt;F239,"2")+IF(F238&lt;F239,"1")</f>
        <v>0</v>
      </c>
      <c r="F238" s="13">
        <f>AA250</f>
        <v>0</v>
      </c>
      <c r="G238" s="77"/>
      <c r="H238" s="78"/>
      <c r="I238" s="75">
        <f>IF(J238&gt;J239,"2")+IF(J238&lt;J239,"1")</f>
        <v>0</v>
      </c>
      <c r="J238" s="13">
        <f>X247</f>
        <v>0</v>
      </c>
      <c r="K238" s="75">
        <f>IF(L238&gt;L239,"2")+IF(L238&lt;L239,"1")</f>
        <v>0</v>
      </c>
      <c r="L238" s="13">
        <f>X252</f>
        <v>0</v>
      </c>
      <c r="M238" s="91"/>
      <c r="N238" s="81">
        <f t="shared" ref="N238" si="60">SUM(O238:R239)</f>
        <v>0</v>
      </c>
      <c r="O238" s="81">
        <f>IF(E238=2,"1")+IF(I238=2,"1")+IF(K238=2,"1")</f>
        <v>0</v>
      </c>
      <c r="P238" s="81">
        <f>IF(E238=1,"1")+IF(I238=1,"1")+IF(K238=1,"1")</f>
        <v>0</v>
      </c>
      <c r="Q238" s="81">
        <v>0</v>
      </c>
      <c r="R238" s="81">
        <v>0</v>
      </c>
      <c r="S238" s="82">
        <f>SUM(H238,J238,L238,F238)</f>
        <v>0</v>
      </c>
      <c r="T238" s="82">
        <f>SUM(H239,J239,L239,F239)</f>
        <v>0</v>
      </c>
      <c r="U238" s="82">
        <f>+S238-T238</f>
        <v>0</v>
      </c>
      <c r="V238" s="83">
        <f>SUM(E238,G238,I238,K238)</f>
        <v>0</v>
      </c>
      <c r="W238" s="85"/>
      <c r="Z238" s="86"/>
      <c r="AA238" s="86"/>
    </row>
    <row r="239" spans="2:28" ht="15" customHeight="1" x14ac:dyDescent="0.3">
      <c r="B239" s="89"/>
      <c r="C239" s="93"/>
      <c r="D239" s="95"/>
      <c r="E239" s="76"/>
      <c r="F239" s="13">
        <f>X250</f>
        <v>0</v>
      </c>
      <c r="G239" s="79"/>
      <c r="H239" s="80"/>
      <c r="I239" s="76"/>
      <c r="J239" s="13">
        <f>AA247</f>
        <v>0</v>
      </c>
      <c r="K239" s="76"/>
      <c r="L239" s="13">
        <f>AA252</f>
        <v>0</v>
      </c>
      <c r="M239" s="91"/>
      <c r="N239" s="81"/>
      <c r="O239" s="81"/>
      <c r="P239" s="81"/>
      <c r="Q239" s="81"/>
      <c r="R239" s="81"/>
      <c r="S239" s="81"/>
      <c r="T239" s="81"/>
      <c r="U239" s="81"/>
      <c r="V239" s="84"/>
      <c r="W239" s="85"/>
      <c r="Z239" s="86"/>
      <c r="AA239" s="86"/>
    </row>
    <row r="240" spans="2:28" ht="15" customHeight="1" x14ac:dyDescent="0.3">
      <c r="B240" s="89"/>
      <c r="C240" s="93" t="s">
        <v>170</v>
      </c>
      <c r="D240" s="94" t="s">
        <v>25</v>
      </c>
      <c r="E240" s="75">
        <f>IF(F240&gt;F241,"2")+IF(F240&lt;F241,"1")</f>
        <v>0</v>
      </c>
      <c r="F240" s="13">
        <f>X253</f>
        <v>0</v>
      </c>
      <c r="G240" s="75">
        <f>IF(H240&gt;H241,"2")+IF(H240&lt;H241,"1")</f>
        <v>0</v>
      </c>
      <c r="H240" s="13">
        <f>AA247</f>
        <v>0</v>
      </c>
      <c r="I240" s="77"/>
      <c r="J240" s="78"/>
      <c r="K240" s="75">
        <f>IF(L240&gt;L241,"2")+IF(L240&lt;L241,"1")</f>
        <v>0</v>
      </c>
      <c r="L240" s="13">
        <f>AA249</f>
        <v>0</v>
      </c>
      <c r="M240" s="91"/>
      <c r="N240" s="81">
        <f t="shared" ref="N240" si="61">SUM(O240:R241)</f>
        <v>0</v>
      </c>
      <c r="O240" s="81">
        <f>IF(E240=2,"1")+IF(G240=2,"1")+IF(K240=2,"1")</f>
        <v>0</v>
      </c>
      <c r="P240" s="81">
        <f>IF(E240=1,"1")+IF(G240=1,"1")+IF(K240=1,"1")</f>
        <v>0</v>
      </c>
      <c r="Q240" s="81">
        <v>0</v>
      </c>
      <c r="R240" s="81">
        <v>0</v>
      </c>
      <c r="S240" s="82">
        <f>SUM(H240,J240,L240,F240)</f>
        <v>0</v>
      </c>
      <c r="T240" s="82">
        <f>SUM(H241,J241,L241,F241)</f>
        <v>0</v>
      </c>
      <c r="U240" s="82">
        <f t="shared" ref="U240" si="62">+S240-T240</f>
        <v>0</v>
      </c>
      <c r="V240" s="83">
        <f>SUM(E240,G240,I240,K240)</f>
        <v>0</v>
      </c>
      <c r="W240" s="85"/>
      <c r="Z240" s="86"/>
      <c r="AA240" s="86"/>
    </row>
    <row r="241" spans="2:28" ht="15" customHeight="1" x14ac:dyDescent="0.3">
      <c r="B241" s="89"/>
      <c r="C241" s="93"/>
      <c r="D241" s="95"/>
      <c r="E241" s="76"/>
      <c r="F241" s="13">
        <f>AA253</f>
        <v>0</v>
      </c>
      <c r="G241" s="76"/>
      <c r="H241" s="13">
        <f>X247</f>
        <v>0</v>
      </c>
      <c r="I241" s="79"/>
      <c r="J241" s="80"/>
      <c r="K241" s="76"/>
      <c r="L241" s="13">
        <f>X249</f>
        <v>0</v>
      </c>
      <c r="M241" s="91"/>
      <c r="N241" s="81"/>
      <c r="O241" s="81"/>
      <c r="P241" s="81"/>
      <c r="Q241" s="81"/>
      <c r="R241" s="81"/>
      <c r="S241" s="81"/>
      <c r="T241" s="81"/>
      <c r="U241" s="81"/>
      <c r="V241" s="84"/>
      <c r="W241" s="85"/>
      <c r="Z241" s="86"/>
      <c r="AA241" s="86"/>
    </row>
    <row r="242" spans="2:28" ht="15" customHeight="1" x14ac:dyDescent="0.3">
      <c r="B242" s="89"/>
      <c r="C242" s="93" t="s">
        <v>167</v>
      </c>
      <c r="D242" s="94" t="s">
        <v>23</v>
      </c>
      <c r="E242" s="75">
        <f>IF(F242&gt;F243,"2")+IF(F242&lt;F243,"1")</f>
        <v>0</v>
      </c>
      <c r="F242" s="13">
        <f>AA246</f>
        <v>0</v>
      </c>
      <c r="G242" s="75">
        <f>IF(H242&gt;H243,"2")+IF(H242&lt;H243,"1")</f>
        <v>0</v>
      </c>
      <c r="H242" s="13">
        <f>AA252</f>
        <v>0</v>
      </c>
      <c r="I242" s="75">
        <f>IF(J242&gt;J243,"2")+IF(J242&lt;J243,"1")</f>
        <v>0</v>
      </c>
      <c r="J242" s="13">
        <f>X249</f>
        <v>0</v>
      </c>
      <c r="K242" s="77"/>
      <c r="L242" s="78"/>
      <c r="M242" s="91"/>
      <c r="N242" s="81">
        <f t="shared" ref="N242" si="63">SUM(O242:R243)</f>
        <v>0</v>
      </c>
      <c r="O242" s="81">
        <f>IF(E242=2,"1")+IF(G242=2,"1")+IF(I242=2,"1")</f>
        <v>0</v>
      </c>
      <c r="P242" s="81">
        <f>IF(E242=1,"1")+IF(G242=1,"1")+IF(I242=1,"1")</f>
        <v>0</v>
      </c>
      <c r="Q242" s="81">
        <v>0</v>
      </c>
      <c r="R242" s="81">
        <v>0</v>
      </c>
      <c r="S242" s="82">
        <f>SUM(H242,J242,L242,F242)</f>
        <v>0</v>
      </c>
      <c r="T242" s="82">
        <f>SUM(H243,J243,L243,F243)</f>
        <v>0</v>
      </c>
      <c r="U242" s="82">
        <f t="shared" ref="U242" si="64">+S242-T242</f>
        <v>0</v>
      </c>
      <c r="V242" s="83">
        <f t="shared" ref="V242" si="65">SUM(E242,G242,I242,K242)</f>
        <v>0</v>
      </c>
      <c r="W242" s="85"/>
      <c r="Z242" s="86"/>
      <c r="AA242" s="86"/>
    </row>
    <row r="243" spans="2:28" ht="15" customHeight="1" x14ac:dyDescent="0.3">
      <c r="B243" s="90"/>
      <c r="C243" s="93"/>
      <c r="D243" s="95"/>
      <c r="E243" s="76"/>
      <c r="F243" s="13">
        <f>X246</f>
        <v>0</v>
      </c>
      <c r="G243" s="76"/>
      <c r="H243" s="13">
        <f>X252</f>
        <v>0</v>
      </c>
      <c r="I243" s="76"/>
      <c r="J243" s="13">
        <f>AA249</f>
        <v>0</v>
      </c>
      <c r="K243" s="79"/>
      <c r="L243" s="80"/>
      <c r="M243" s="91"/>
      <c r="N243" s="81"/>
      <c r="O243" s="81"/>
      <c r="P243" s="81"/>
      <c r="Q243" s="81"/>
      <c r="R243" s="81"/>
      <c r="S243" s="81"/>
      <c r="T243" s="81"/>
      <c r="U243" s="81"/>
      <c r="V243" s="84"/>
      <c r="W243" s="85"/>
      <c r="Z243" s="86"/>
      <c r="AA243" s="86"/>
    </row>
    <row r="244" spans="2:28" ht="14.25" customHeight="1" x14ac:dyDescent="0.3"/>
    <row r="245" spans="2:28" ht="15" customHeight="1" x14ac:dyDescent="0.3">
      <c r="B245" s="22" t="s">
        <v>34</v>
      </c>
      <c r="C245" s="22" t="s">
        <v>42</v>
      </c>
      <c r="D245" s="72"/>
      <c r="E245" s="73"/>
      <c r="F245" s="58" t="s">
        <v>43</v>
      </c>
      <c r="G245" s="60"/>
      <c r="H245" s="60"/>
      <c r="I245" s="60"/>
      <c r="J245" s="60"/>
      <c r="K245" s="60"/>
      <c r="L245" s="60"/>
      <c r="M245" s="60"/>
      <c r="N245" s="59"/>
      <c r="O245" s="58" t="s">
        <v>41</v>
      </c>
      <c r="P245" s="60"/>
      <c r="Q245" s="60"/>
      <c r="R245" s="59"/>
      <c r="S245" s="14"/>
      <c r="T245" s="58" t="s">
        <v>35</v>
      </c>
      <c r="U245" s="60"/>
      <c r="V245" s="60"/>
      <c r="W245" s="59"/>
      <c r="X245" s="58" t="s">
        <v>42</v>
      </c>
      <c r="Y245" s="59"/>
      <c r="Z245" s="15"/>
      <c r="AA245" s="58" t="s">
        <v>43</v>
      </c>
      <c r="AB245" s="59"/>
    </row>
    <row r="246" spans="2:28" s="19" customFormat="1" ht="15" customHeight="1" x14ac:dyDescent="0.3">
      <c r="B246" s="16" t="s">
        <v>258</v>
      </c>
      <c r="C246" s="17" t="str">
        <f>C236</f>
        <v>JEISSON ARNULFO AVILA</v>
      </c>
      <c r="D246" s="61" t="s">
        <v>36</v>
      </c>
      <c r="E246" s="62"/>
      <c r="F246" s="61" t="str">
        <f>C242</f>
        <v>NICOLAS PARDO</v>
      </c>
      <c r="G246" s="74"/>
      <c r="H246" s="74"/>
      <c r="I246" s="74"/>
      <c r="J246" s="74"/>
      <c r="K246" s="74"/>
      <c r="L246" s="74"/>
      <c r="M246" s="74"/>
      <c r="N246" s="62"/>
      <c r="O246" s="99" t="s">
        <v>256</v>
      </c>
      <c r="P246" s="100"/>
      <c r="Q246" s="100"/>
      <c r="R246" s="101"/>
      <c r="S246" s="18"/>
      <c r="T246" s="102">
        <v>45142</v>
      </c>
      <c r="U246" s="103"/>
      <c r="V246" s="103"/>
      <c r="W246" s="104"/>
      <c r="X246" s="70"/>
      <c r="Y246" s="71"/>
      <c r="Z246" s="22" t="s">
        <v>36</v>
      </c>
      <c r="AA246" s="70"/>
      <c r="AB246" s="71"/>
    </row>
    <row r="247" spans="2:28" s="19" customFormat="1" ht="15" customHeight="1" x14ac:dyDescent="0.3">
      <c r="B247" s="16" t="s">
        <v>273</v>
      </c>
      <c r="C247" s="20" t="str">
        <f>C238</f>
        <v>RAFAEL MAURICIO FORERO</v>
      </c>
      <c r="D247" s="61" t="s">
        <v>36</v>
      </c>
      <c r="E247" s="62"/>
      <c r="F247" s="63" t="str">
        <f>C240</f>
        <v>CESAR TELLEZ</v>
      </c>
      <c r="G247" s="64"/>
      <c r="H247" s="64"/>
      <c r="I247" s="64"/>
      <c r="J247" s="64"/>
      <c r="K247" s="64"/>
      <c r="L247" s="64"/>
      <c r="M247" s="64"/>
      <c r="N247" s="65"/>
      <c r="O247" s="99" t="s">
        <v>256</v>
      </c>
      <c r="P247" s="100"/>
      <c r="Q247" s="100"/>
      <c r="R247" s="101"/>
      <c r="S247" s="21"/>
      <c r="T247" s="102">
        <v>45142</v>
      </c>
      <c r="U247" s="103"/>
      <c r="V247" s="103"/>
      <c r="W247" s="104"/>
      <c r="X247" s="70"/>
      <c r="Y247" s="71"/>
      <c r="Z247" s="22" t="s">
        <v>36</v>
      </c>
      <c r="AA247" s="70"/>
      <c r="AB247" s="71"/>
    </row>
    <row r="248" spans="2:28" ht="15" customHeight="1" x14ac:dyDescent="0.3">
      <c r="B248" s="22" t="s">
        <v>34</v>
      </c>
      <c r="C248" s="22" t="s">
        <v>42</v>
      </c>
      <c r="D248" s="58"/>
      <c r="E248" s="59"/>
      <c r="F248" s="58" t="s">
        <v>43</v>
      </c>
      <c r="G248" s="60"/>
      <c r="H248" s="60"/>
      <c r="I248" s="60"/>
      <c r="J248" s="60"/>
      <c r="K248" s="60"/>
      <c r="L248" s="60"/>
      <c r="M248" s="60"/>
      <c r="N248" s="59"/>
      <c r="O248" s="58" t="s">
        <v>41</v>
      </c>
      <c r="P248" s="60"/>
      <c r="Q248" s="60"/>
      <c r="R248" s="59"/>
      <c r="S248" s="14"/>
      <c r="T248" s="58" t="s">
        <v>35</v>
      </c>
      <c r="U248" s="60"/>
      <c r="V248" s="60"/>
      <c r="W248" s="59"/>
      <c r="X248" s="58" t="s">
        <v>42</v>
      </c>
      <c r="Y248" s="59"/>
      <c r="Z248" s="15"/>
      <c r="AA248" s="58" t="s">
        <v>43</v>
      </c>
      <c r="AB248" s="59"/>
    </row>
    <row r="249" spans="2:28" s="19" customFormat="1" x14ac:dyDescent="0.3">
      <c r="B249" s="16" t="s">
        <v>274</v>
      </c>
      <c r="C249" s="29" t="str">
        <f>C242</f>
        <v>NICOLAS PARDO</v>
      </c>
      <c r="D249" s="61" t="s">
        <v>36</v>
      </c>
      <c r="E249" s="62"/>
      <c r="F249" s="63" t="str">
        <f>C240</f>
        <v>CESAR TELLEZ</v>
      </c>
      <c r="G249" s="64"/>
      <c r="H249" s="64"/>
      <c r="I249" s="64"/>
      <c r="J249" s="64"/>
      <c r="K249" s="64"/>
      <c r="L249" s="64"/>
      <c r="M249" s="64"/>
      <c r="N249" s="65"/>
      <c r="O249" s="99" t="s">
        <v>256</v>
      </c>
      <c r="P249" s="100"/>
      <c r="Q249" s="100"/>
      <c r="R249" s="101"/>
      <c r="S249" s="21"/>
      <c r="T249" s="102">
        <v>45142</v>
      </c>
      <c r="U249" s="103"/>
      <c r="V249" s="103"/>
      <c r="W249" s="104"/>
      <c r="X249" s="70"/>
      <c r="Y249" s="71"/>
      <c r="Z249" s="22" t="s">
        <v>36</v>
      </c>
      <c r="AA249" s="70"/>
      <c r="AB249" s="71"/>
    </row>
    <row r="250" spans="2:28" s="19" customFormat="1" ht="15" customHeight="1" x14ac:dyDescent="0.3">
      <c r="B250" s="16" t="s">
        <v>275</v>
      </c>
      <c r="C250" s="20" t="str">
        <f>C236</f>
        <v>JEISSON ARNULFO AVILA</v>
      </c>
      <c r="D250" s="61" t="s">
        <v>36</v>
      </c>
      <c r="E250" s="62"/>
      <c r="F250" s="63" t="str">
        <f>C238</f>
        <v>RAFAEL MAURICIO FORERO</v>
      </c>
      <c r="G250" s="64"/>
      <c r="H250" s="64"/>
      <c r="I250" s="64"/>
      <c r="J250" s="64"/>
      <c r="K250" s="64"/>
      <c r="L250" s="64"/>
      <c r="M250" s="64"/>
      <c r="N250" s="65"/>
      <c r="O250" s="99" t="s">
        <v>256</v>
      </c>
      <c r="P250" s="100"/>
      <c r="Q250" s="100"/>
      <c r="R250" s="101"/>
      <c r="S250" s="21"/>
      <c r="T250" s="102">
        <v>45142</v>
      </c>
      <c r="U250" s="103"/>
      <c r="V250" s="103"/>
      <c r="W250" s="104"/>
      <c r="X250" s="70"/>
      <c r="Y250" s="71"/>
      <c r="Z250" s="22" t="s">
        <v>36</v>
      </c>
      <c r="AA250" s="70"/>
      <c r="AB250" s="71"/>
    </row>
    <row r="251" spans="2:28" ht="15" customHeight="1" x14ac:dyDescent="0.3">
      <c r="B251" s="22" t="s">
        <v>34</v>
      </c>
      <c r="C251" s="22" t="s">
        <v>42</v>
      </c>
      <c r="D251" s="58"/>
      <c r="E251" s="59"/>
      <c r="F251" s="58" t="s">
        <v>43</v>
      </c>
      <c r="G251" s="60"/>
      <c r="H251" s="60"/>
      <c r="I251" s="60"/>
      <c r="J251" s="60"/>
      <c r="K251" s="60"/>
      <c r="L251" s="60"/>
      <c r="M251" s="60"/>
      <c r="N251" s="59"/>
      <c r="O251" s="58" t="s">
        <v>41</v>
      </c>
      <c r="P251" s="60"/>
      <c r="Q251" s="60"/>
      <c r="R251" s="59"/>
      <c r="S251" s="14"/>
      <c r="T251" s="58" t="s">
        <v>35</v>
      </c>
      <c r="U251" s="60"/>
      <c r="V251" s="60"/>
      <c r="W251" s="59"/>
      <c r="X251" s="58" t="s">
        <v>42</v>
      </c>
      <c r="Y251" s="59"/>
      <c r="Z251" s="15"/>
      <c r="AA251" s="58" t="s">
        <v>43</v>
      </c>
      <c r="AB251" s="59"/>
    </row>
    <row r="252" spans="2:28" s="19" customFormat="1" ht="15" customHeight="1" x14ac:dyDescent="0.3">
      <c r="B252" s="16" t="s">
        <v>262</v>
      </c>
      <c r="C252" s="20" t="str">
        <f>C238</f>
        <v>RAFAEL MAURICIO FORERO</v>
      </c>
      <c r="D252" s="61" t="s">
        <v>36</v>
      </c>
      <c r="E252" s="62"/>
      <c r="F252" s="63" t="str">
        <f>C242</f>
        <v>NICOLAS PARDO</v>
      </c>
      <c r="G252" s="64"/>
      <c r="H252" s="64"/>
      <c r="I252" s="64"/>
      <c r="J252" s="64"/>
      <c r="K252" s="64"/>
      <c r="L252" s="64"/>
      <c r="M252" s="64"/>
      <c r="N252" s="65"/>
      <c r="O252" s="99" t="s">
        <v>256</v>
      </c>
      <c r="P252" s="100"/>
      <c r="Q252" s="100"/>
      <c r="R252" s="101"/>
      <c r="S252" s="21"/>
      <c r="T252" s="102">
        <v>45142</v>
      </c>
      <c r="U252" s="103"/>
      <c r="V252" s="103"/>
      <c r="W252" s="104"/>
      <c r="X252" s="70"/>
      <c r="Y252" s="71"/>
      <c r="Z252" s="22" t="s">
        <v>36</v>
      </c>
      <c r="AA252" s="70"/>
      <c r="AB252" s="71"/>
    </row>
    <row r="253" spans="2:28" s="19" customFormat="1" x14ac:dyDescent="0.3">
      <c r="B253" s="16" t="s">
        <v>263</v>
      </c>
      <c r="C253" s="20" t="str">
        <f>C240</f>
        <v>CESAR TELLEZ</v>
      </c>
      <c r="D253" s="61" t="s">
        <v>36</v>
      </c>
      <c r="E253" s="62"/>
      <c r="F253" s="63" t="str">
        <f>C236</f>
        <v>JEISSON ARNULFO AVILA</v>
      </c>
      <c r="G253" s="64"/>
      <c r="H253" s="64"/>
      <c r="I253" s="64"/>
      <c r="J253" s="64"/>
      <c r="K253" s="64"/>
      <c r="L253" s="64"/>
      <c r="M253" s="64"/>
      <c r="N253" s="65"/>
      <c r="O253" s="66" t="s">
        <v>256</v>
      </c>
      <c r="P253" s="66"/>
      <c r="Q253" s="66"/>
      <c r="R253" s="66"/>
      <c r="S253" s="23"/>
      <c r="T253" s="102">
        <v>45142</v>
      </c>
      <c r="U253" s="103"/>
      <c r="V253" s="103"/>
      <c r="W253" s="104"/>
      <c r="X253" s="70"/>
      <c r="Y253" s="71"/>
      <c r="Z253" s="22" t="s">
        <v>36</v>
      </c>
      <c r="AA253" s="70"/>
      <c r="AB253" s="71"/>
    </row>
    <row r="254" spans="2:28" ht="15" customHeight="1" x14ac:dyDescent="0.3">
      <c r="B254" s="24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4"/>
      <c r="P254" s="24"/>
      <c r="Q254" s="24"/>
      <c r="R254" s="24"/>
      <c r="S254" s="24"/>
      <c r="T254" s="26"/>
      <c r="U254" s="26"/>
      <c r="V254" s="26"/>
      <c r="W254" s="26"/>
      <c r="X254" s="27"/>
      <c r="Y254" s="24"/>
      <c r="Z254" s="28"/>
      <c r="AA254" s="27"/>
      <c r="AB254" s="24"/>
    </row>
    <row r="255" spans="2:28" ht="15" customHeight="1" x14ac:dyDescent="0.3">
      <c r="B255" s="87" t="s">
        <v>67</v>
      </c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</row>
    <row r="256" spans="2:28" ht="15" customHeight="1" x14ac:dyDescent="0.3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9"/>
      <c r="V256" s="8"/>
      <c r="W256" s="8"/>
      <c r="X256" s="10"/>
      <c r="Y256" s="11"/>
      <c r="Z256" s="11"/>
      <c r="AA256" s="10"/>
      <c r="AB256" s="11"/>
    </row>
    <row r="257" spans="2:28" ht="15" customHeight="1" x14ac:dyDescent="0.3">
      <c r="B257" s="88" t="s">
        <v>68</v>
      </c>
      <c r="C257" s="58" t="s">
        <v>44</v>
      </c>
      <c r="D257" s="60"/>
      <c r="E257" s="58">
        <v>1</v>
      </c>
      <c r="F257" s="60"/>
      <c r="G257" s="58">
        <v>2</v>
      </c>
      <c r="H257" s="60"/>
      <c r="I257" s="58">
        <v>3</v>
      </c>
      <c r="J257" s="60"/>
      <c r="K257" s="58">
        <v>4</v>
      </c>
      <c r="L257" s="60"/>
      <c r="M257" s="91"/>
      <c r="N257" s="22" t="s">
        <v>26</v>
      </c>
      <c r="O257" s="22" t="s">
        <v>27</v>
      </c>
      <c r="P257" s="22" t="s">
        <v>28</v>
      </c>
      <c r="Q257" s="22" t="s">
        <v>29</v>
      </c>
      <c r="R257" s="22" t="s">
        <v>30</v>
      </c>
      <c r="S257" s="22" t="s">
        <v>37</v>
      </c>
      <c r="T257" s="22" t="s">
        <v>38</v>
      </c>
      <c r="U257" s="22" t="s">
        <v>31</v>
      </c>
      <c r="V257" s="22" t="s">
        <v>32</v>
      </c>
      <c r="W257" s="22" t="s">
        <v>33</v>
      </c>
      <c r="AA257" s="1"/>
    </row>
    <row r="258" spans="2:28" ht="15" customHeight="1" x14ac:dyDescent="0.3">
      <c r="B258" s="89"/>
      <c r="C258" s="93" t="s">
        <v>305</v>
      </c>
      <c r="D258" s="94" t="s">
        <v>291</v>
      </c>
      <c r="E258" s="77"/>
      <c r="F258" s="78"/>
      <c r="G258" s="75">
        <f>IF(H258&gt;H259,"2")+IF(H258&lt;H259,"1")</f>
        <v>0</v>
      </c>
      <c r="H258" s="12">
        <f>X272</f>
        <v>0</v>
      </c>
      <c r="I258" s="75">
        <f>IF(J258&gt;J259,"2")+IF(J258&lt;J259,"1")</f>
        <v>0</v>
      </c>
      <c r="J258" s="13">
        <f>AA275</f>
        <v>0</v>
      </c>
      <c r="K258" s="75">
        <f>IF(L258&gt;L259,"2")+IF(L258&lt;L259,"1")</f>
        <v>0</v>
      </c>
      <c r="L258" s="13">
        <f>X268</f>
        <v>0</v>
      </c>
      <c r="M258" s="91"/>
      <c r="N258" s="81">
        <f>SUM(O258:R259)</f>
        <v>0</v>
      </c>
      <c r="O258" s="81">
        <f>IF(G258=2,"1")+IF(I258=2,"1")+IF(K258=2,"1")</f>
        <v>0</v>
      </c>
      <c r="P258" s="81">
        <f>IF(G258=1,"1")+IF(I258=1,"1")+IF(K258=1,"1")</f>
        <v>0</v>
      </c>
      <c r="Q258" s="81">
        <v>0</v>
      </c>
      <c r="R258" s="81">
        <v>0</v>
      </c>
      <c r="S258" s="82">
        <f>SUM(H258,J258,L258,E258)</f>
        <v>0</v>
      </c>
      <c r="T258" s="82">
        <f>SUM(H259,J259,L259,E258)</f>
        <v>0</v>
      </c>
      <c r="U258" s="82">
        <f>+S258-T258</f>
        <v>0</v>
      </c>
      <c r="V258" s="83">
        <f>SUM(E258,G258,I258,K258)</f>
        <v>0</v>
      </c>
      <c r="W258" s="85"/>
      <c r="Z258" s="86"/>
      <c r="AA258" s="86"/>
    </row>
    <row r="259" spans="2:28" ht="15" customHeight="1" x14ac:dyDescent="0.3">
      <c r="B259" s="89"/>
      <c r="C259" s="93"/>
      <c r="D259" s="95"/>
      <c r="E259" s="79"/>
      <c r="F259" s="80"/>
      <c r="G259" s="76"/>
      <c r="H259" s="12">
        <f>AA272</f>
        <v>0</v>
      </c>
      <c r="I259" s="76"/>
      <c r="J259" s="13">
        <f>X275</f>
        <v>0</v>
      </c>
      <c r="K259" s="76"/>
      <c r="L259" s="13">
        <f>AA268</f>
        <v>0</v>
      </c>
      <c r="M259" s="91"/>
      <c r="N259" s="81"/>
      <c r="O259" s="81"/>
      <c r="P259" s="81"/>
      <c r="Q259" s="81"/>
      <c r="R259" s="81"/>
      <c r="S259" s="81"/>
      <c r="T259" s="81"/>
      <c r="U259" s="81"/>
      <c r="V259" s="84"/>
      <c r="W259" s="85"/>
      <c r="Z259" s="86"/>
      <c r="AA259" s="86"/>
    </row>
    <row r="260" spans="2:28" ht="15" customHeight="1" x14ac:dyDescent="0.3">
      <c r="B260" s="89"/>
      <c r="C260" s="93" t="s">
        <v>198</v>
      </c>
      <c r="D260" s="94" t="s">
        <v>7</v>
      </c>
      <c r="E260" s="75">
        <f>IF(F260&gt;F261,"2")+IF(F260&lt;F261,"1")</f>
        <v>0</v>
      </c>
      <c r="F260" s="13">
        <f>AA272</f>
        <v>0</v>
      </c>
      <c r="G260" s="77"/>
      <c r="H260" s="78"/>
      <c r="I260" s="75">
        <f>IF(J260&gt;J261,"2")+IF(J260&lt;J261,"1")</f>
        <v>0</v>
      </c>
      <c r="J260" s="13">
        <f>X269</f>
        <v>0</v>
      </c>
      <c r="K260" s="75">
        <f>IF(L260&gt;L261,"2")+IF(L260&lt;L261,"1")</f>
        <v>0</v>
      </c>
      <c r="L260" s="13">
        <f>X274</f>
        <v>0</v>
      </c>
      <c r="M260" s="91"/>
      <c r="N260" s="81">
        <f t="shared" ref="N260" si="66">SUM(O260:R261)</f>
        <v>0</v>
      </c>
      <c r="O260" s="81">
        <f>IF(E260=2,"1")+IF(I260=2,"1")+IF(K260=2,"1")</f>
        <v>0</v>
      </c>
      <c r="P260" s="81">
        <f>IF(E260=1,"1")+IF(I260=1,"1")+IF(K260=1,"1")</f>
        <v>0</v>
      </c>
      <c r="Q260" s="81">
        <v>0</v>
      </c>
      <c r="R260" s="81">
        <v>0</v>
      </c>
      <c r="S260" s="82">
        <f>SUM(H260,J260,L260,F260)</f>
        <v>0</v>
      </c>
      <c r="T260" s="82">
        <f>SUM(H261,J261,L261,F261)</f>
        <v>0</v>
      </c>
      <c r="U260" s="82">
        <f>+S260-T260</f>
        <v>0</v>
      </c>
      <c r="V260" s="83">
        <f>SUM(E260,G260,I260,K260)</f>
        <v>0</v>
      </c>
      <c r="W260" s="85"/>
      <c r="Z260" s="86"/>
      <c r="AA260" s="86"/>
    </row>
    <row r="261" spans="2:28" ht="15" customHeight="1" x14ac:dyDescent="0.3">
      <c r="B261" s="89"/>
      <c r="C261" s="93"/>
      <c r="D261" s="95"/>
      <c r="E261" s="76"/>
      <c r="F261" s="13">
        <f>X272</f>
        <v>0</v>
      </c>
      <c r="G261" s="79"/>
      <c r="H261" s="80"/>
      <c r="I261" s="76"/>
      <c r="J261" s="13">
        <f>AA269</f>
        <v>0</v>
      </c>
      <c r="K261" s="76"/>
      <c r="L261" s="13">
        <f>AA274</f>
        <v>0</v>
      </c>
      <c r="M261" s="91"/>
      <c r="N261" s="81"/>
      <c r="O261" s="81"/>
      <c r="P261" s="81"/>
      <c r="Q261" s="81"/>
      <c r="R261" s="81"/>
      <c r="S261" s="81"/>
      <c r="T261" s="81"/>
      <c r="U261" s="81"/>
      <c r="V261" s="84"/>
      <c r="W261" s="85"/>
      <c r="Z261" s="86"/>
      <c r="AA261" s="86"/>
    </row>
    <row r="262" spans="2:28" ht="15" customHeight="1" x14ac:dyDescent="0.3">
      <c r="B262" s="89"/>
      <c r="C262" s="93" t="s">
        <v>176</v>
      </c>
      <c r="D262" s="94" t="s">
        <v>374</v>
      </c>
      <c r="E262" s="75">
        <f>IF(F262&gt;F263,"2")+IF(F262&lt;F263,"1")</f>
        <v>0</v>
      </c>
      <c r="F262" s="13">
        <f>X275</f>
        <v>0</v>
      </c>
      <c r="G262" s="75">
        <f>IF(H262&gt;H263,"2")+IF(H262&lt;H263,"1")</f>
        <v>0</v>
      </c>
      <c r="H262" s="13">
        <f>AA269</f>
        <v>0</v>
      </c>
      <c r="I262" s="77"/>
      <c r="J262" s="78"/>
      <c r="K262" s="75">
        <f>IF(L262&gt;L263,"2")+IF(L262&lt;L263,"1")</f>
        <v>0</v>
      </c>
      <c r="L262" s="13">
        <f>AA271</f>
        <v>0</v>
      </c>
      <c r="M262" s="91"/>
      <c r="N262" s="81">
        <f t="shared" ref="N262" si="67">SUM(O262:R263)</f>
        <v>0</v>
      </c>
      <c r="O262" s="81">
        <f>IF(E262=2,"1")+IF(G262=2,"1")+IF(K262=2,"1")</f>
        <v>0</v>
      </c>
      <c r="P262" s="81">
        <f>IF(E262=1,"1")+IF(G262=1,"1")+IF(K262=1,"1")</f>
        <v>0</v>
      </c>
      <c r="Q262" s="81">
        <v>0</v>
      </c>
      <c r="R262" s="81">
        <v>0</v>
      </c>
      <c r="S262" s="82">
        <f>SUM(H262,J262,L262,F262)</f>
        <v>0</v>
      </c>
      <c r="T262" s="82">
        <f>SUM(H263,J263,L263,F263)</f>
        <v>0</v>
      </c>
      <c r="U262" s="82">
        <f t="shared" ref="U262" si="68">+S262-T262</f>
        <v>0</v>
      </c>
      <c r="V262" s="83">
        <f>SUM(E262,G262,I262,K262)</f>
        <v>0</v>
      </c>
      <c r="W262" s="85"/>
      <c r="Z262" s="86"/>
      <c r="AA262" s="86"/>
    </row>
    <row r="263" spans="2:28" ht="15" customHeight="1" x14ac:dyDescent="0.3">
      <c r="B263" s="89"/>
      <c r="C263" s="93"/>
      <c r="D263" s="95"/>
      <c r="E263" s="76"/>
      <c r="F263" s="13">
        <f>AA275</f>
        <v>0</v>
      </c>
      <c r="G263" s="76"/>
      <c r="H263" s="13">
        <f>X269</f>
        <v>0</v>
      </c>
      <c r="I263" s="79"/>
      <c r="J263" s="80"/>
      <c r="K263" s="76"/>
      <c r="L263" s="13">
        <f>X271</f>
        <v>0</v>
      </c>
      <c r="M263" s="91"/>
      <c r="N263" s="81"/>
      <c r="O263" s="81"/>
      <c r="P263" s="81"/>
      <c r="Q263" s="81"/>
      <c r="R263" s="81"/>
      <c r="S263" s="81"/>
      <c r="T263" s="81"/>
      <c r="U263" s="81"/>
      <c r="V263" s="84"/>
      <c r="W263" s="85"/>
      <c r="Z263" s="86"/>
      <c r="AA263" s="86"/>
    </row>
    <row r="264" spans="2:28" ht="15" customHeight="1" x14ac:dyDescent="0.3">
      <c r="B264" s="89"/>
      <c r="C264" s="93" t="s">
        <v>306</v>
      </c>
      <c r="D264" s="94" t="s">
        <v>366</v>
      </c>
      <c r="E264" s="75">
        <f>IF(F264&gt;F265,"2")+IF(F264&lt;F265,"1")</f>
        <v>0</v>
      </c>
      <c r="F264" s="13">
        <f>AA268</f>
        <v>0</v>
      </c>
      <c r="G264" s="75">
        <f>IF(H264&gt;H265,"2")+IF(H264&lt;H265,"1")</f>
        <v>0</v>
      </c>
      <c r="H264" s="13">
        <f>AA274</f>
        <v>0</v>
      </c>
      <c r="I264" s="75">
        <f>IF(J264&gt;J265,"2")+IF(J264&lt;J265,"1")</f>
        <v>0</v>
      </c>
      <c r="J264" s="13">
        <f>X271</f>
        <v>0</v>
      </c>
      <c r="K264" s="77"/>
      <c r="L264" s="78"/>
      <c r="M264" s="91"/>
      <c r="N264" s="81">
        <f t="shared" ref="N264" si="69">SUM(O264:R265)</f>
        <v>0</v>
      </c>
      <c r="O264" s="81">
        <f>IF(E264=2,"1")+IF(G264=2,"1")+IF(I264=2,"1")</f>
        <v>0</v>
      </c>
      <c r="P264" s="81">
        <f>IF(E264=1,"1")+IF(G264=1,"1")+IF(I264=1,"1")</f>
        <v>0</v>
      </c>
      <c r="Q264" s="81">
        <v>0</v>
      </c>
      <c r="R264" s="81">
        <v>0</v>
      </c>
      <c r="S264" s="82">
        <f>SUM(H264,J264,L264,F264)</f>
        <v>0</v>
      </c>
      <c r="T264" s="82">
        <f>SUM(H265,J265,L265,F265)</f>
        <v>0</v>
      </c>
      <c r="U264" s="82">
        <f t="shared" ref="U264" si="70">+S264-T264</f>
        <v>0</v>
      </c>
      <c r="V264" s="83">
        <f t="shared" ref="V264" si="71">SUM(E264,G264,I264,K264)</f>
        <v>0</v>
      </c>
      <c r="W264" s="85"/>
      <c r="Z264" s="86"/>
      <c r="AA264" s="86"/>
    </row>
    <row r="265" spans="2:28" ht="15" customHeight="1" x14ac:dyDescent="0.3">
      <c r="B265" s="90"/>
      <c r="C265" s="93"/>
      <c r="D265" s="95"/>
      <c r="E265" s="76"/>
      <c r="F265" s="13">
        <f>X268</f>
        <v>0</v>
      </c>
      <c r="G265" s="76"/>
      <c r="H265" s="13">
        <f>X274</f>
        <v>0</v>
      </c>
      <c r="I265" s="76"/>
      <c r="J265" s="13">
        <f>AA271</f>
        <v>0</v>
      </c>
      <c r="K265" s="79"/>
      <c r="L265" s="80"/>
      <c r="M265" s="91"/>
      <c r="N265" s="81"/>
      <c r="O265" s="81"/>
      <c r="P265" s="81"/>
      <c r="Q265" s="81"/>
      <c r="R265" s="81"/>
      <c r="S265" s="81"/>
      <c r="T265" s="81"/>
      <c r="U265" s="81"/>
      <c r="V265" s="84"/>
      <c r="W265" s="85"/>
      <c r="Z265" s="86"/>
      <c r="AA265" s="86"/>
    </row>
    <row r="266" spans="2:28" ht="14.25" customHeight="1" x14ac:dyDescent="0.3"/>
    <row r="267" spans="2:28" ht="15" customHeight="1" x14ac:dyDescent="0.3">
      <c r="B267" s="22" t="s">
        <v>34</v>
      </c>
      <c r="C267" s="22" t="s">
        <v>42</v>
      </c>
      <c r="D267" s="72"/>
      <c r="E267" s="73"/>
      <c r="F267" s="58" t="s">
        <v>43</v>
      </c>
      <c r="G267" s="60"/>
      <c r="H267" s="60"/>
      <c r="I267" s="60"/>
      <c r="J267" s="60"/>
      <c r="K267" s="60"/>
      <c r="L267" s="60"/>
      <c r="M267" s="60"/>
      <c r="N267" s="59"/>
      <c r="O267" s="58" t="s">
        <v>41</v>
      </c>
      <c r="P267" s="60"/>
      <c r="Q267" s="60"/>
      <c r="R267" s="59"/>
      <c r="S267" s="14"/>
      <c r="T267" s="58" t="s">
        <v>35</v>
      </c>
      <c r="U267" s="60"/>
      <c r="V267" s="60"/>
      <c r="W267" s="59"/>
      <c r="X267" s="58" t="s">
        <v>42</v>
      </c>
      <c r="Y267" s="59"/>
      <c r="Z267" s="15"/>
      <c r="AA267" s="58" t="s">
        <v>43</v>
      </c>
      <c r="AB267" s="59"/>
    </row>
    <row r="268" spans="2:28" s="19" customFormat="1" ht="15" customHeight="1" x14ac:dyDescent="0.3">
      <c r="B268" s="16" t="s">
        <v>258</v>
      </c>
      <c r="C268" s="17" t="str">
        <f>C258</f>
        <v xml:space="preserve">MAIKOL VILLAMIL </v>
      </c>
      <c r="D268" s="61" t="s">
        <v>36</v>
      </c>
      <c r="E268" s="62"/>
      <c r="F268" s="61" t="str">
        <f>C264</f>
        <v>ELKIN DANIEL HERRERA</v>
      </c>
      <c r="G268" s="74"/>
      <c r="H268" s="74"/>
      <c r="I268" s="74"/>
      <c r="J268" s="74"/>
      <c r="K268" s="74"/>
      <c r="L268" s="74"/>
      <c r="M268" s="74"/>
      <c r="N268" s="62"/>
      <c r="O268" s="99" t="s">
        <v>257</v>
      </c>
      <c r="P268" s="100"/>
      <c r="Q268" s="100"/>
      <c r="R268" s="101"/>
      <c r="S268" s="18"/>
      <c r="T268" s="102">
        <v>45142</v>
      </c>
      <c r="U268" s="103"/>
      <c r="V268" s="103"/>
      <c r="W268" s="104"/>
      <c r="X268" s="70"/>
      <c r="Y268" s="71"/>
      <c r="Z268" s="22" t="s">
        <v>36</v>
      </c>
      <c r="AA268" s="70"/>
      <c r="AB268" s="71"/>
    </row>
    <row r="269" spans="2:28" s="19" customFormat="1" ht="15" customHeight="1" x14ac:dyDescent="0.3">
      <c r="B269" s="16" t="s">
        <v>273</v>
      </c>
      <c r="C269" s="20" t="str">
        <f>C260</f>
        <v>FABIAN OBANDO GALARZA</v>
      </c>
      <c r="D269" s="61" t="s">
        <v>36</v>
      </c>
      <c r="E269" s="62"/>
      <c r="F269" s="63" t="str">
        <f>C262</f>
        <v>MIGUEL ANGEL GIL POVEDA</v>
      </c>
      <c r="G269" s="64"/>
      <c r="H269" s="64"/>
      <c r="I269" s="64"/>
      <c r="J269" s="64"/>
      <c r="K269" s="64"/>
      <c r="L269" s="64"/>
      <c r="M269" s="64"/>
      <c r="N269" s="65"/>
      <c r="O269" s="99" t="s">
        <v>257</v>
      </c>
      <c r="P269" s="100"/>
      <c r="Q269" s="100"/>
      <c r="R269" s="101"/>
      <c r="S269" s="21"/>
      <c r="T269" s="102">
        <v>45142</v>
      </c>
      <c r="U269" s="103"/>
      <c r="V269" s="103"/>
      <c r="W269" s="104"/>
      <c r="X269" s="70"/>
      <c r="Y269" s="71"/>
      <c r="Z269" s="22" t="s">
        <v>36</v>
      </c>
      <c r="AA269" s="70"/>
      <c r="AB269" s="71"/>
    </row>
    <row r="270" spans="2:28" ht="15" customHeight="1" x14ac:dyDescent="0.3">
      <c r="B270" s="22" t="s">
        <v>34</v>
      </c>
      <c r="C270" s="22" t="s">
        <v>42</v>
      </c>
      <c r="D270" s="58"/>
      <c r="E270" s="59"/>
      <c r="F270" s="58" t="s">
        <v>43</v>
      </c>
      <c r="G270" s="60"/>
      <c r="H270" s="60"/>
      <c r="I270" s="60"/>
      <c r="J270" s="60"/>
      <c r="K270" s="60"/>
      <c r="L270" s="60"/>
      <c r="M270" s="60"/>
      <c r="N270" s="59"/>
      <c r="O270" s="58" t="s">
        <v>41</v>
      </c>
      <c r="P270" s="60"/>
      <c r="Q270" s="60"/>
      <c r="R270" s="59"/>
      <c r="S270" s="14"/>
      <c r="T270" s="58" t="s">
        <v>35</v>
      </c>
      <c r="U270" s="60"/>
      <c r="V270" s="60"/>
      <c r="W270" s="59"/>
      <c r="X270" s="58" t="s">
        <v>42</v>
      </c>
      <c r="Y270" s="59"/>
      <c r="Z270" s="15"/>
      <c r="AA270" s="58" t="s">
        <v>43</v>
      </c>
      <c r="AB270" s="59"/>
    </row>
    <row r="271" spans="2:28" s="19" customFormat="1" ht="15" customHeight="1" x14ac:dyDescent="0.3">
      <c r="B271" s="16" t="s">
        <v>274</v>
      </c>
      <c r="C271" s="29" t="str">
        <f>C264</f>
        <v>ELKIN DANIEL HERRERA</v>
      </c>
      <c r="D271" s="61" t="s">
        <v>36</v>
      </c>
      <c r="E271" s="62"/>
      <c r="F271" s="63" t="str">
        <f>C262</f>
        <v>MIGUEL ANGEL GIL POVEDA</v>
      </c>
      <c r="G271" s="64"/>
      <c r="H271" s="64"/>
      <c r="I271" s="64"/>
      <c r="J271" s="64"/>
      <c r="K271" s="64"/>
      <c r="L271" s="64"/>
      <c r="M271" s="64"/>
      <c r="N271" s="65"/>
      <c r="O271" s="99" t="s">
        <v>257</v>
      </c>
      <c r="P271" s="100"/>
      <c r="Q271" s="100"/>
      <c r="R271" s="101"/>
      <c r="S271" s="21"/>
      <c r="T271" s="102">
        <v>45142</v>
      </c>
      <c r="U271" s="103"/>
      <c r="V271" s="103"/>
      <c r="W271" s="104"/>
      <c r="X271" s="70"/>
      <c r="Y271" s="71"/>
      <c r="Z271" s="22" t="s">
        <v>36</v>
      </c>
      <c r="AA271" s="70"/>
      <c r="AB271" s="71"/>
    </row>
    <row r="272" spans="2:28" s="19" customFormat="1" ht="15" customHeight="1" x14ac:dyDescent="0.3">
      <c r="B272" s="16" t="s">
        <v>275</v>
      </c>
      <c r="C272" s="20" t="str">
        <f>C258</f>
        <v xml:space="preserve">MAIKOL VILLAMIL </v>
      </c>
      <c r="D272" s="61" t="s">
        <v>36</v>
      </c>
      <c r="E272" s="62"/>
      <c r="F272" s="63" t="str">
        <f>C260</f>
        <v>FABIAN OBANDO GALARZA</v>
      </c>
      <c r="G272" s="64"/>
      <c r="H272" s="64"/>
      <c r="I272" s="64"/>
      <c r="J272" s="64"/>
      <c r="K272" s="64"/>
      <c r="L272" s="64"/>
      <c r="M272" s="64"/>
      <c r="N272" s="65"/>
      <c r="O272" s="99" t="s">
        <v>257</v>
      </c>
      <c r="P272" s="100"/>
      <c r="Q272" s="100"/>
      <c r="R272" s="101"/>
      <c r="S272" s="21"/>
      <c r="T272" s="102">
        <v>45142</v>
      </c>
      <c r="U272" s="103"/>
      <c r="V272" s="103"/>
      <c r="W272" s="104"/>
      <c r="X272" s="70"/>
      <c r="Y272" s="71"/>
      <c r="Z272" s="22" t="s">
        <v>36</v>
      </c>
      <c r="AA272" s="70"/>
      <c r="AB272" s="71"/>
    </row>
    <row r="273" spans="2:28" ht="15" customHeight="1" x14ac:dyDescent="0.3">
      <c r="B273" s="22" t="s">
        <v>34</v>
      </c>
      <c r="C273" s="22" t="s">
        <v>42</v>
      </c>
      <c r="D273" s="58"/>
      <c r="E273" s="59"/>
      <c r="F273" s="58" t="s">
        <v>43</v>
      </c>
      <c r="G273" s="60"/>
      <c r="H273" s="60"/>
      <c r="I273" s="60"/>
      <c r="J273" s="60"/>
      <c r="K273" s="60"/>
      <c r="L273" s="60"/>
      <c r="M273" s="60"/>
      <c r="N273" s="59"/>
      <c r="O273" s="58" t="s">
        <v>41</v>
      </c>
      <c r="P273" s="60"/>
      <c r="Q273" s="60"/>
      <c r="R273" s="59"/>
      <c r="S273" s="14"/>
      <c r="T273" s="58" t="s">
        <v>35</v>
      </c>
      <c r="U273" s="60"/>
      <c r="V273" s="60"/>
      <c r="W273" s="59"/>
      <c r="X273" s="58" t="s">
        <v>42</v>
      </c>
      <c r="Y273" s="59"/>
      <c r="Z273" s="15"/>
      <c r="AA273" s="58" t="s">
        <v>43</v>
      </c>
      <c r="AB273" s="59"/>
    </row>
    <row r="274" spans="2:28" s="19" customFormat="1" ht="15" customHeight="1" x14ac:dyDescent="0.3">
      <c r="B274" s="16" t="s">
        <v>262</v>
      </c>
      <c r="C274" s="20" t="str">
        <f>C260</f>
        <v>FABIAN OBANDO GALARZA</v>
      </c>
      <c r="D274" s="61" t="s">
        <v>36</v>
      </c>
      <c r="E274" s="62"/>
      <c r="F274" s="63" t="str">
        <f>C264</f>
        <v>ELKIN DANIEL HERRERA</v>
      </c>
      <c r="G274" s="64"/>
      <c r="H274" s="64"/>
      <c r="I274" s="64"/>
      <c r="J274" s="64"/>
      <c r="K274" s="64"/>
      <c r="L274" s="64"/>
      <c r="M274" s="64"/>
      <c r="N274" s="65"/>
      <c r="O274" s="99" t="s">
        <v>257</v>
      </c>
      <c r="P274" s="100"/>
      <c r="Q274" s="100"/>
      <c r="R274" s="101"/>
      <c r="S274" s="21"/>
      <c r="T274" s="102">
        <v>45142</v>
      </c>
      <c r="U274" s="103"/>
      <c r="V274" s="103"/>
      <c r="W274" s="104"/>
      <c r="X274" s="70"/>
      <c r="Y274" s="71"/>
      <c r="Z274" s="22" t="s">
        <v>36</v>
      </c>
      <c r="AA274" s="70"/>
      <c r="AB274" s="71"/>
    </row>
    <row r="275" spans="2:28" s="19" customFormat="1" ht="15" customHeight="1" x14ac:dyDescent="0.3">
      <c r="B275" s="16" t="s">
        <v>263</v>
      </c>
      <c r="C275" s="20" t="str">
        <f>C262</f>
        <v>MIGUEL ANGEL GIL POVEDA</v>
      </c>
      <c r="D275" s="61" t="s">
        <v>36</v>
      </c>
      <c r="E275" s="62"/>
      <c r="F275" s="63" t="str">
        <f>C258</f>
        <v xml:space="preserve">MAIKOL VILLAMIL </v>
      </c>
      <c r="G275" s="64"/>
      <c r="H275" s="64"/>
      <c r="I275" s="64"/>
      <c r="J275" s="64"/>
      <c r="K275" s="64"/>
      <c r="L275" s="64"/>
      <c r="M275" s="64"/>
      <c r="N275" s="65"/>
      <c r="O275" s="66" t="s">
        <v>257</v>
      </c>
      <c r="P275" s="66"/>
      <c r="Q275" s="66"/>
      <c r="R275" s="66"/>
      <c r="S275" s="23"/>
      <c r="T275" s="102">
        <v>45142</v>
      </c>
      <c r="U275" s="103"/>
      <c r="V275" s="103"/>
      <c r="W275" s="104"/>
      <c r="X275" s="70"/>
      <c r="Y275" s="71"/>
      <c r="Z275" s="22" t="s">
        <v>36</v>
      </c>
      <c r="AA275" s="70"/>
      <c r="AB275" s="71"/>
    </row>
    <row r="276" spans="2:28" ht="15" customHeight="1" x14ac:dyDescent="0.3">
      <c r="B276" s="24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4"/>
      <c r="P276" s="24"/>
      <c r="Q276" s="24"/>
      <c r="R276" s="24"/>
      <c r="S276" s="24"/>
      <c r="T276" s="26"/>
      <c r="U276" s="26"/>
      <c r="V276" s="26"/>
      <c r="W276" s="26"/>
      <c r="X276" s="27"/>
      <c r="Y276" s="24"/>
      <c r="Z276" s="28"/>
      <c r="AA276" s="27"/>
      <c r="AB276" s="24"/>
    </row>
    <row r="277" spans="2:28" ht="15" customHeight="1" x14ac:dyDescent="0.3">
      <c r="B277" s="87" t="s">
        <v>69</v>
      </c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</row>
    <row r="278" spans="2:28" ht="15" customHeight="1" x14ac:dyDescent="0.3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9"/>
      <c r="V278" s="8"/>
      <c r="W278" s="8"/>
      <c r="X278" s="10"/>
      <c r="Y278" s="11"/>
      <c r="Z278" s="11"/>
      <c r="AA278" s="10"/>
      <c r="AB278" s="11"/>
    </row>
    <row r="279" spans="2:28" ht="15" customHeight="1" x14ac:dyDescent="0.3">
      <c r="B279" s="88" t="s">
        <v>70</v>
      </c>
      <c r="C279" s="58" t="s">
        <v>44</v>
      </c>
      <c r="D279" s="60"/>
      <c r="E279" s="58">
        <v>1</v>
      </c>
      <c r="F279" s="60"/>
      <c r="G279" s="58">
        <v>2</v>
      </c>
      <c r="H279" s="60"/>
      <c r="I279" s="58">
        <v>3</v>
      </c>
      <c r="J279" s="60"/>
      <c r="K279" s="58">
        <v>4</v>
      </c>
      <c r="L279" s="60"/>
      <c r="M279" s="91"/>
      <c r="N279" s="22" t="s">
        <v>26</v>
      </c>
      <c r="O279" s="22" t="s">
        <v>27</v>
      </c>
      <c r="P279" s="22" t="s">
        <v>28</v>
      </c>
      <c r="Q279" s="22" t="s">
        <v>29</v>
      </c>
      <c r="R279" s="22" t="s">
        <v>30</v>
      </c>
      <c r="S279" s="22" t="s">
        <v>37</v>
      </c>
      <c r="T279" s="22" t="s">
        <v>38</v>
      </c>
      <c r="U279" s="22" t="s">
        <v>31</v>
      </c>
      <c r="V279" s="22" t="s">
        <v>32</v>
      </c>
      <c r="W279" s="22" t="s">
        <v>33</v>
      </c>
      <c r="AA279" s="1"/>
    </row>
    <row r="280" spans="2:28" ht="15" customHeight="1" x14ac:dyDescent="0.3">
      <c r="B280" s="89"/>
      <c r="C280" s="93" t="s">
        <v>388</v>
      </c>
      <c r="D280" s="94" t="s">
        <v>389</v>
      </c>
      <c r="E280" s="77"/>
      <c r="F280" s="78"/>
      <c r="G280" s="75">
        <f>IF(H280&gt;H281,"2")+IF(H280&lt;H281,"1")</f>
        <v>0</v>
      </c>
      <c r="H280" s="12">
        <f>X294</f>
        <v>0</v>
      </c>
      <c r="I280" s="75">
        <f>IF(J280&gt;J281,"2")+IF(J280&lt;J281,"1")</f>
        <v>0</v>
      </c>
      <c r="J280" s="13">
        <f>AA297</f>
        <v>0</v>
      </c>
      <c r="K280" s="75">
        <f>IF(L280&gt;L281,"2")+IF(L280&lt;L281,"1")</f>
        <v>0</v>
      </c>
      <c r="L280" s="13">
        <f>X290</f>
        <v>0</v>
      </c>
      <c r="M280" s="91"/>
      <c r="N280" s="81">
        <f>SUM(O280:R281)</f>
        <v>0</v>
      </c>
      <c r="O280" s="81">
        <f>IF(G280=2,"1")+IF(I280=2,"1")+IF(K280=2,"1")</f>
        <v>0</v>
      </c>
      <c r="P280" s="81">
        <f>IF(G280=1,"1")+IF(I280=1,"1")+IF(K280=1,"1")</f>
        <v>0</v>
      </c>
      <c r="Q280" s="81">
        <v>0</v>
      </c>
      <c r="R280" s="81">
        <v>0</v>
      </c>
      <c r="S280" s="82">
        <f>SUM(H280,J280,L280,E280)</f>
        <v>0</v>
      </c>
      <c r="T280" s="82">
        <f>SUM(H281,J281,L281,E280)</f>
        <v>0</v>
      </c>
      <c r="U280" s="82">
        <f>+S280-T280</f>
        <v>0</v>
      </c>
      <c r="V280" s="83">
        <f>SUM(E280,G280,I280,K280)</f>
        <v>0</v>
      </c>
      <c r="W280" s="85"/>
      <c r="Z280" s="86"/>
      <c r="AA280" s="86"/>
    </row>
    <row r="281" spans="2:28" ht="15" customHeight="1" x14ac:dyDescent="0.3">
      <c r="B281" s="89"/>
      <c r="C281" s="93"/>
      <c r="D281" s="95"/>
      <c r="E281" s="79"/>
      <c r="F281" s="80"/>
      <c r="G281" s="76"/>
      <c r="H281" s="12">
        <f>AA294</f>
        <v>0</v>
      </c>
      <c r="I281" s="76"/>
      <c r="J281" s="13">
        <f>X297</f>
        <v>0</v>
      </c>
      <c r="K281" s="76"/>
      <c r="L281" s="13">
        <f>AA290</f>
        <v>0</v>
      </c>
      <c r="M281" s="91"/>
      <c r="N281" s="81"/>
      <c r="O281" s="81"/>
      <c r="P281" s="81"/>
      <c r="Q281" s="81"/>
      <c r="R281" s="81"/>
      <c r="S281" s="81"/>
      <c r="T281" s="81"/>
      <c r="U281" s="81"/>
      <c r="V281" s="84"/>
      <c r="W281" s="85"/>
      <c r="Z281" s="86"/>
      <c r="AA281" s="86"/>
    </row>
    <row r="282" spans="2:28" ht="15" customHeight="1" x14ac:dyDescent="0.3">
      <c r="B282" s="89"/>
      <c r="C282" s="93" t="s">
        <v>307</v>
      </c>
      <c r="D282" s="94" t="s">
        <v>285</v>
      </c>
      <c r="E282" s="75">
        <f>IF(F282&gt;F283,"2")+IF(F282&lt;F283,"1")</f>
        <v>0</v>
      </c>
      <c r="F282" s="13">
        <f>AA294</f>
        <v>0</v>
      </c>
      <c r="G282" s="77"/>
      <c r="H282" s="78"/>
      <c r="I282" s="75">
        <f>IF(J282&gt;J283,"2")+IF(J282&lt;J283,"1")</f>
        <v>0</v>
      </c>
      <c r="J282" s="13">
        <f>X291</f>
        <v>0</v>
      </c>
      <c r="K282" s="75">
        <f>IF(L282&gt;L283,"2")+IF(L282&lt;L283,"1")</f>
        <v>0</v>
      </c>
      <c r="L282" s="13">
        <f>X296</f>
        <v>0</v>
      </c>
      <c r="M282" s="91"/>
      <c r="N282" s="81">
        <f t="shared" ref="N282" si="72">SUM(O282:R283)</f>
        <v>0</v>
      </c>
      <c r="O282" s="81">
        <f>IF(E282=2,"1")+IF(I282=2,"1")+IF(K282=2,"1")</f>
        <v>0</v>
      </c>
      <c r="P282" s="81">
        <f>IF(E282=1,"1")+IF(I282=1,"1")+IF(K282=1,"1")</f>
        <v>0</v>
      </c>
      <c r="Q282" s="81">
        <v>0</v>
      </c>
      <c r="R282" s="81">
        <v>0</v>
      </c>
      <c r="S282" s="82">
        <f>SUM(H282,J282,L282,F282)</f>
        <v>0</v>
      </c>
      <c r="T282" s="82">
        <f>SUM(H283,J283,L283,F283)</f>
        <v>0</v>
      </c>
      <c r="U282" s="82">
        <f>+S282-T282</f>
        <v>0</v>
      </c>
      <c r="V282" s="83">
        <f>SUM(E282,G282,I282,K282)</f>
        <v>0</v>
      </c>
      <c r="W282" s="85"/>
      <c r="Z282" s="86"/>
      <c r="AA282" s="86"/>
    </row>
    <row r="283" spans="2:28" ht="15" customHeight="1" x14ac:dyDescent="0.3">
      <c r="B283" s="89"/>
      <c r="C283" s="93"/>
      <c r="D283" s="95"/>
      <c r="E283" s="76"/>
      <c r="F283" s="13">
        <f>X294</f>
        <v>0</v>
      </c>
      <c r="G283" s="79"/>
      <c r="H283" s="80"/>
      <c r="I283" s="76"/>
      <c r="J283" s="13">
        <f>AA291</f>
        <v>0</v>
      </c>
      <c r="K283" s="76"/>
      <c r="L283" s="13">
        <f>AA296</f>
        <v>0</v>
      </c>
      <c r="M283" s="91"/>
      <c r="N283" s="81"/>
      <c r="O283" s="81"/>
      <c r="P283" s="81"/>
      <c r="Q283" s="81"/>
      <c r="R283" s="81"/>
      <c r="S283" s="81"/>
      <c r="T283" s="81"/>
      <c r="U283" s="81"/>
      <c r="V283" s="84"/>
      <c r="W283" s="85"/>
      <c r="Z283" s="86"/>
      <c r="AA283" s="86"/>
    </row>
    <row r="284" spans="2:28" ht="15" customHeight="1" x14ac:dyDescent="0.3">
      <c r="B284" s="89"/>
      <c r="C284" s="93" t="s">
        <v>178</v>
      </c>
      <c r="D284" s="94" t="s">
        <v>375</v>
      </c>
      <c r="E284" s="75">
        <f>IF(F284&gt;F285,"2")+IF(F284&lt;F285,"1")</f>
        <v>0</v>
      </c>
      <c r="F284" s="13">
        <f>X297</f>
        <v>0</v>
      </c>
      <c r="G284" s="75">
        <f>IF(H284&gt;H285,"2")+IF(H284&lt;H285,"1")</f>
        <v>0</v>
      </c>
      <c r="H284" s="13">
        <f>AA291</f>
        <v>0</v>
      </c>
      <c r="I284" s="77"/>
      <c r="J284" s="78"/>
      <c r="K284" s="75">
        <f>IF(L284&gt;L285,"2")+IF(L284&lt;L285,"1")</f>
        <v>0</v>
      </c>
      <c r="L284" s="13">
        <f>AA293</f>
        <v>0</v>
      </c>
      <c r="M284" s="91"/>
      <c r="N284" s="81">
        <f t="shared" ref="N284" si="73">SUM(O284:R285)</f>
        <v>0</v>
      </c>
      <c r="O284" s="81">
        <f>IF(E284=2,"1")+IF(G284=2,"1")+IF(K284=2,"1")</f>
        <v>0</v>
      </c>
      <c r="P284" s="81">
        <f>IF(E284=1,"1")+IF(G284=1,"1")+IF(K284=1,"1")</f>
        <v>0</v>
      </c>
      <c r="Q284" s="81">
        <v>0</v>
      </c>
      <c r="R284" s="81">
        <v>0</v>
      </c>
      <c r="S284" s="82">
        <f>SUM(H284,J284,L284,F284)</f>
        <v>0</v>
      </c>
      <c r="T284" s="82">
        <f>SUM(H285,J285,L285,F285)</f>
        <v>0</v>
      </c>
      <c r="U284" s="82">
        <f t="shared" ref="U284" si="74">+S284-T284</f>
        <v>0</v>
      </c>
      <c r="V284" s="83">
        <f>SUM(E284,G284,I284,K284)</f>
        <v>0</v>
      </c>
      <c r="W284" s="85"/>
      <c r="Z284" s="86"/>
      <c r="AA284" s="86"/>
    </row>
    <row r="285" spans="2:28" ht="15" customHeight="1" x14ac:dyDescent="0.3">
      <c r="B285" s="89"/>
      <c r="C285" s="93"/>
      <c r="D285" s="95"/>
      <c r="E285" s="76"/>
      <c r="F285" s="13">
        <f>AA297</f>
        <v>0</v>
      </c>
      <c r="G285" s="76"/>
      <c r="H285" s="13">
        <f>X291</f>
        <v>0</v>
      </c>
      <c r="I285" s="79"/>
      <c r="J285" s="80"/>
      <c r="K285" s="76"/>
      <c r="L285" s="13">
        <f>X293</f>
        <v>0</v>
      </c>
      <c r="M285" s="91"/>
      <c r="N285" s="81"/>
      <c r="O285" s="81"/>
      <c r="P285" s="81"/>
      <c r="Q285" s="81"/>
      <c r="R285" s="81"/>
      <c r="S285" s="81"/>
      <c r="T285" s="81"/>
      <c r="U285" s="81"/>
      <c r="V285" s="84"/>
      <c r="W285" s="85"/>
      <c r="Z285" s="86"/>
      <c r="AA285" s="86"/>
    </row>
    <row r="286" spans="2:28" ht="15" customHeight="1" x14ac:dyDescent="0.3">
      <c r="B286" s="89"/>
      <c r="C286" s="93" t="s">
        <v>308</v>
      </c>
      <c r="D286" s="94" t="s">
        <v>11</v>
      </c>
      <c r="E286" s="75">
        <f>IF(F286&gt;F287,"2")+IF(F286&lt;F287,"1")</f>
        <v>0</v>
      </c>
      <c r="F286" s="13">
        <f>AA290</f>
        <v>0</v>
      </c>
      <c r="G286" s="75">
        <f>IF(H286&gt;H287,"2")+IF(H286&lt;H287,"1")</f>
        <v>0</v>
      </c>
      <c r="H286" s="13">
        <f>AA296</f>
        <v>0</v>
      </c>
      <c r="I286" s="75">
        <f>IF(J286&gt;J287,"2")+IF(J286&lt;J287,"1")</f>
        <v>0</v>
      </c>
      <c r="J286" s="13">
        <f>X293</f>
        <v>0</v>
      </c>
      <c r="K286" s="77"/>
      <c r="L286" s="78"/>
      <c r="M286" s="91"/>
      <c r="N286" s="81">
        <f t="shared" ref="N286" si="75">SUM(O286:R287)</f>
        <v>0</v>
      </c>
      <c r="O286" s="81">
        <f>IF(E286=2,"1")+IF(G286=2,"1")+IF(I286=2,"1")</f>
        <v>0</v>
      </c>
      <c r="P286" s="81">
        <f>IF(E286=1,"1")+IF(G286=1,"1")+IF(I286=1,"1")</f>
        <v>0</v>
      </c>
      <c r="Q286" s="81">
        <v>0</v>
      </c>
      <c r="R286" s="81">
        <v>0</v>
      </c>
      <c r="S286" s="82">
        <f>SUM(H286,J286,L286,F286)</f>
        <v>0</v>
      </c>
      <c r="T286" s="82">
        <f>SUM(H287,J287,L287,F287)</f>
        <v>0</v>
      </c>
      <c r="U286" s="82">
        <f t="shared" ref="U286" si="76">+S286-T286</f>
        <v>0</v>
      </c>
      <c r="V286" s="83">
        <f t="shared" ref="V286" si="77">SUM(E286,G286,I286,K286)</f>
        <v>0</v>
      </c>
      <c r="W286" s="85"/>
      <c r="Z286" s="86"/>
      <c r="AA286" s="86"/>
    </row>
    <row r="287" spans="2:28" ht="15" customHeight="1" x14ac:dyDescent="0.3">
      <c r="B287" s="90"/>
      <c r="C287" s="93"/>
      <c r="D287" s="95"/>
      <c r="E287" s="76"/>
      <c r="F287" s="13">
        <f>X290</f>
        <v>0</v>
      </c>
      <c r="G287" s="76"/>
      <c r="H287" s="13">
        <f>X296</f>
        <v>0</v>
      </c>
      <c r="I287" s="76"/>
      <c r="J287" s="13">
        <f>AA293</f>
        <v>0</v>
      </c>
      <c r="K287" s="79"/>
      <c r="L287" s="80"/>
      <c r="M287" s="91"/>
      <c r="N287" s="81"/>
      <c r="O287" s="81"/>
      <c r="P287" s="81"/>
      <c r="Q287" s="81"/>
      <c r="R287" s="81"/>
      <c r="S287" s="81"/>
      <c r="T287" s="81"/>
      <c r="U287" s="81"/>
      <c r="V287" s="84"/>
      <c r="W287" s="85"/>
      <c r="Z287" s="86"/>
      <c r="AA287" s="86"/>
    </row>
    <row r="288" spans="2:28" ht="14.25" customHeight="1" x14ac:dyDescent="0.3"/>
    <row r="289" spans="2:28" ht="15" customHeight="1" x14ac:dyDescent="0.3">
      <c r="B289" s="22" t="s">
        <v>34</v>
      </c>
      <c r="C289" s="22" t="s">
        <v>42</v>
      </c>
      <c r="D289" s="72"/>
      <c r="E289" s="73"/>
      <c r="F289" s="58" t="s">
        <v>43</v>
      </c>
      <c r="G289" s="60"/>
      <c r="H289" s="60"/>
      <c r="I289" s="60"/>
      <c r="J289" s="60"/>
      <c r="K289" s="60"/>
      <c r="L289" s="60"/>
      <c r="M289" s="60"/>
      <c r="N289" s="59"/>
      <c r="O289" s="58" t="s">
        <v>41</v>
      </c>
      <c r="P289" s="60"/>
      <c r="Q289" s="60"/>
      <c r="R289" s="59"/>
      <c r="S289" s="14"/>
      <c r="T289" s="58" t="s">
        <v>35</v>
      </c>
      <c r="U289" s="60"/>
      <c r="V289" s="60"/>
      <c r="W289" s="59"/>
      <c r="X289" s="58" t="s">
        <v>42</v>
      </c>
      <c r="Y289" s="59"/>
      <c r="Z289" s="15"/>
      <c r="AA289" s="58" t="s">
        <v>43</v>
      </c>
      <c r="AB289" s="59"/>
    </row>
    <row r="290" spans="2:28" s="19" customFormat="1" ht="15" customHeight="1" x14ac:dyDescent="0.3">
      <c r="B290" s="16" t="s">
        <v>258</v>
      </c>
      <c r="C290" s="17" t="str">
        <f>C280</f>
        <v>ISNARDO LANRES GOMEZ</v>
      </c>
      <c r="D290" s="97" t="s">
        <v>36</v>
      </c>
      <c r="E290" s="97"/>
      <c r="F290" s="97" t="str">
        <f>C286</f>
        <v>CRISTIAN CAMILO FIQUITIVA</v>
      </c>
      <c r="G290" s="97"/>
      <c r="H290" s="97"/>
      <c r="I290" s="97"/>
      <c r="J290" s="97"/>
      <c r="K290" s="97"/>
      <c r="L290" s="97"/>
      <c r="M290" s="97"/>
      <c r="N290" s="97"/>
      <c r="O290" s="66" t="s">
        <v>264</v>
      </c>
      <c r="P290" s="66"/>
      <c r="Q290" s="66"/>
      <c r="R290" s="66"/>
      <c r="S290" s="40"/>
      <c r="T290" s="69">
        <v>45142</v>
      </c>
      <c r="U290" s="69"/>
      <c r="V290" s="69"/>
      <c r="W290" s="69"/>
      <c r="X290" s="70"/>
      <c r="Y290" s="71"/>
      <c r="Z290" s="22" t="s">
        <v>36</v>
      </c>
      <c r="AA290" s="70"/>
      <c r="AB290" s="71"/>
    </row>
    <row r="291" spans="2:28" s="19" customFormat="1" ht="15" customHeight="1" x14ac:dyDescent="0.3">
      <c r="B291" s="16" t="s">
        <v>273</v>
      </c>
      <c r="C291" s="20" t="str">
        <f>C282</f>
        <v xml:space="preserve">JORGE ARMANDO SILVA SANCHEZ </v>
      </c>
      <c r="D291" s="97" t="s">
        <v>36</v>
      </c>
      <c r="E291" s="97"/>
      <c r="F291" s="98" t="str">
        <f>C284</f>
        <v>OSCAR DAVID BERNAL</v>
      </c>
      <c r="G291" s="98"/>
      <c r="H291" s="98"/>
      <c r="I291" s="98"/>
      <c r="J291" s="98"/>
      <c r="K291" s="98"/>
      <c r="L291" s="98"/>
      <c r="M291" s="98"/>
      <c r="N291" s="98"/>
      <c r="O291" s="66" t="s">
        <v>264</v>
      </c>
      <c r="P291" s="66"/>
      <c r="Q291" s="66"/>
      <c r="R291" s="66"/>
      <c r="S291" s="23"/>
      <c r="T291" s="69">
        <v>45142</v>
      </c>
      <c r="U291" s="69"/>
      <c r="V291" s="69"/>
      <c r="W291" s="69"/>
      <c r="X291" s="70"/>
      <c r="Y291" s="71"/>
      <c r="Z291" s="22" t="s">
        <v>36</v>
      </c>
      <c r="AA291" s="70"/>
      <c r="AB291" s="71"/>
    </row>
    <row r="292" spans="2:28" ht="15" customHeight="1" x14ac:dyDescent="0.3">
      <c r="B292" s="22" t="s">
        <v>34</v>
      </c>
      <c r="C292" s="22" t="s">
        <v>42</v>
      </c>
      <c r="D292" s="92"/>
      <c r="E292" s="92"/>
      <c r="F292" s="92" t="s">
        <v>43</v>
      </c>
      <c r="G292" s="92"/>
      <c r="H292" s="92"/>
      <c r="I292" s="92"/>
      <c r="J292" s="92"/>
      <c r="K292" s="92"/>
      <c r="L292" s="92"/>
      <c r="M292" s="92"/>
      <c r="N292" s="92"/>
      <c r="O292" s="92" t="s">
        <v>41</v>
      </c>
      <c r="P292" s="92"/>
      <c r="Q292" s="92"/>
      <c r="R292" s="92"/>
      <c r="S292" s="14"/>
      <c r="T292" s="92" t="s">
        <v>35</v>
      </c>
      <c r="U292" s="92"/>
      <c r="V292" s="92"/>
      <c r="W292" s="92"/>
      <c r="X292" s="58" t="s">
        <v>42</v>
      </c>
      <c r="Y292" s="59"/>
      <c r="Z292" s="15"/>
      <c r="AA292" s="58" t="s">
        <v>43</v>
      </c>
      <c r="AB292" s="59"/>
    </row>
    <row r="293" spans="2:28" s="19" customFormat="1" ht="15" customHeight="1" x14ac:dyDescent="0.3">
      <c r="B293" s="16" t="s">
        <v>274</v>
      </c>
      <c r="C293" s="29" t="str">
        <f>C286</f>
        <v>CRISTIAN CAMILO FIQUITIVA</v>
      </c>
      <c r="D293" s="97" t="s">
        <v>36</v>
      </c>
      <c r="E293" s="97"/>
      <c r="F293" s="98" t="str">
        <f>C284</f>
        <v>OSCAR DAVID BERNAL</v>
      </c>
      <c r="G293" s="98"/>
      <c r="H293" s="98"/>
      <c r="I293" s="98"/>
      <c r="J293" s="98"/>
      <c r="K293" s="98"/>
      <c r="L293" s="98"/>
      <c r="M293" s="98"/>
      <c r="N293" s="98"/>
      <c r="O293" s="66" t="s">
        <v>264</v>
      </c>
      <c r="P293" s="66"/>
      <c r="Q293" s="66"/>
      <c r="R293" s="66"/>
      <c r="S293" s="23"/>
      <c r="T293" s="69">
        <v>45142</v>
      </c>
      <c r="U293" s="69"/>
      <c r="V293" s="69"/>
      <c r="W293" s="69"/>
      <c r="X293" s="70"/>
      <c r="Y293" s="71"/>
      <c r="Z293" s="22" t="s">
        <v>36</v>
      </c>
      <c r="AA293" s="70"/>
      <c r="AB293" s="71"/>
    </row>
    <row r="294" spans="2:28" s="19" customFormat="1" ht="15" customHeight="1" x14ac:dyDescent="0.3">
      <c r="B294" s="16" t="s">
        <v>275</v>
      </c>
      <c r="C294" s="20" t="str">
        <f>C280</f>
        <v>ISNARDO LANRES GOMEZ</v>
      </c>
      <c r="D294" s="97" t="s">
        <v>36</v>
      </c>
      <c r="E294" s="97"/>
      <c r="F294" s="98" t="str">
        <f>C282</f>
        <v xml:space="preserve">JORGE ARMANDO SILVA SANCHEZ </v>
      </c>
      <c r="G294" s="98"/>
      <c r="H294" s="98"/>
      <c r="I294" s="98"/>
      <c r="J294" s="98"/>
      <c r="K294" s="98"/>
      <c r="L294" s="98"/>
      <c r="M294" s="98"/>
      <c r="N294" s="98"/>
      <c r="O294" s="66" t="s">
        <v>264</v>
      </c>
      <c r="P294" s="66"/>
      <c r="Q294" s="66"/>
      <c r="R294" s="66"/>
      <c r="S294" s="23"/>
      <c r="T294" s="69">
        <v>45142</v>
      </c>
      <c r="U294" s="69"/>
      <c r="V294" s="69"/>
      <c r="W294" s="69"/>
      <c r="X294" s="70"/>
      <c r="Y294" s="71"/>
      <c r="Z294" s="22" t="s">
        <v>36</v>
      </c>
      <c r="AA294" s="70"/>
      <c r="AB294" s="71"/>
    </row>
    <row r="295" spans="2:28" ht="15" customHeight="1" x14ac:dyDescent="0.3">
      <c r="B295" s="22" t="s">
        <v>34</v>
      </c>
      <c r="C295" s="22" t="s">
        <v>42</v>
      </c>
      <c r="D295" s="92"/>
      <c r="E295" s="92"/>
      <c r="F295" s="92" t="s">
        <v>43</v>
      </c>
      <c r="G295" s="92"/>
      <c r="H295" s="92"/>
      <c r="I295" s="92"/>
      <c r="J295" s="92"/>
      <c r="K295" s="92"/>
      <c r="L295" s="92"/>
      <c r="M295" s="92"/>
      <c r="N295" s="92"/>
      <c r="O295" s="92" t="s">
        <v>41</v>
      </c>
      <c r="P295" s="92"/>
      <c r="Q295" s="92"/>
      <c r="R295" s="92"/>
      <c r="S295" s="14"/>
      <c r="T295" s="92" t="s">
        <v>35</v>
      </c>
      <c r="U295" s="92"/>
      <c r="V295" s="92"/>
      <c r="W295" s="92"/>
      <c r="X295" s="58" t="s">
        <v>42</v>
      </c>
      <c r="Y295" s="59"/>
      <c r="Z295" s="15"/>
      <c r="AA295" s="58" t="s">
        <v>43</v>
      </c>
      <c r="AB295" s="59"/>
    </row>
    <row r="296" spans="2:28" s="19" customFormat="1" ht="15" customHeight="1" x14ac:dyDescent="0.3">
      <c r="B296" s="16" t="s">
        <v>262</v>
      </c>
      <c r="C296" s="20" t="str">
        <f>C282</f>
        <v xml:space="preserve">JORGE ARMANDO SILVA SANCHEZ </v>
      </c>
      <c r="D296" s="97" t="s">
        <v>36</v>
      </c>
      <c r="E296" s="97"/>
      <c r="F296" s="98" t="str">
        <f>C286</f>
        <v>CRISTIAN CAMILO FIQUITIVA</v>
      </c>
      <c r="G296" s="98"/>
      <c r="H296" s="98"/>
      <c r="I296" s="98"/>
      <c r="J296" s="98"/>
      <c r="K296" s="98"/>
      <c r="L296" s="98"/>
      <c r="M296" s="98"/>
      <c r="N296" s="98"/>
      <c r="O296" s="66" t="s">
        <v>264</v>
      </c>
      <c r="P296" s="66"/>
      <c r="Q296" s="66"/>
      <c r="R296" s="66"/>
      <c r="S296" s="23"/>
      <c r="T296" s="69">
        <v>45142</v>
      </c>
      <c r="U296" s="69"/>
      <c r="V296" s="69"/>
      <c r="W296" s="69"/>
      <c r="X296" s="70"/>
      <c r="Y296" s="71"/>
      <c r="Z296" s="22" t="s">
        <v>36</v>
      </c>
      <c r="AA296" s="70"/>
      <c r="AB296" s="71"/>
    </row>
    <row r="297" spans="2:28" s="19" customFormat="1" ht="15" customHeight="1" x14ac:dyDescent="0.3">
      <c r="B297" s="16" t="s">
        <v>263</v>
      </c>
      <c r="C297" s="20" t="str">
        <f>C284</f>
        <v>OSCAR DAVID BERNAL</v>
      </c>
      <c r="D297" s="97" t="s">
        <v>36</v>
      </c>
      <c r="E297" s="97"/>
      <c r="F297" s="98" t="str">
        <f>C280</f>
        <v>ISNARDO LANRES GOMEZ</v>
      </c>
      <c r="G297" s="98"/>
      <c r="H297" s="98"/>
      <c r="I297" s="98"/>
      <c r="J297" s="98"/>
      <c r="K297" s="98"/>
      <c r="L297" s="98"/>
      <c r="M297" s="98"/>
      <c r="N297" s="98"/>
      <c r="O297" s="66" t="s">
        <v>264</v>
      </c>
      <c r="P297" s="66"/>
      <c r="Q297" s="66"/>
      <c r="R297" s="66"/>
      <c r="S297" s="23"/>
      <c r="T297" s="69">
        <v>45142</v>
      </c>
      <c r="U297" s="69"/>
      <c r="V297" s="69"/>
      <c r="W297" s="69"/>
      <c r="X297" s="70"/>
      <c r="Y297" s="71"/>
      <c r="Z297" s="22" t="s">
        <v>36</v>
      </c>
      <c r="AA297" s="70"/>
      <c r="AB297" s="71"/>
    </row>
    <row r="298" spans="2:28" ht="15" customHeight="1" x14ac:dyDescent="0.3">
      <c r="B298" s="24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4"/>
      <c r="P298" s="24"/>
      <c r="Q298" s="24"/>
      <c r="R298" s="24"/>
      <c r="S298" s="24"/>
      <c r="T298" s="26"/>
      <c r="U298" s="26"/>
      <c r="V298" s="26"/>
      <c r="W298" s="26"/>
      <c r="X298" s="27"/>
      <c r="Y298" s="24"/>
      <c r="Z298" s="28"/>
      <c r="AA298" s="27"/>
      <c r="AB298" s="24"/>
    </row>
    <row r="299" spans="2:28" ht="15" customHeight="1" x14ac:dyDescent="0.3">
      <c r="B299" s="87" t="s">
        <v>71</v>
      </c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</row>
    <row r="300" spans="2:28" ht="15" customHeight="1" x14ac:dyDescent="0.3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9"/>
      <c r="V300" s="8"/>
      <c r="W300" s="8"/>
      <c r="X300" s="10"/>
      <c r="Y300" s="11"/>
      <c r="Z300" s="11"/>
      <c r="AA300" s="10"/>
      <c r="AB300" s="11"/>
    </row>
    <row r="301" spans="2:28" ht="15" customHeight="1" x14ac:dyDescent="0.3">
      <c r="B301" s="88" t="s">
        <v>72</v>
      </c>
      <c r="C301" s="58" t="s">
        <v>44</v>
      </c>
      <c r="D301" s="60"/>
      <c r="E301" s="58">
        <v>1</v>
      </c>
      <c r="F301" s="60"/>
      <c r="G301" s="58">
        <v>2</v>
      </c>
      <c r="H301" s="60"/>
      <c r="I301" s="58">
        <v>3</v>
      </c>
      <c r="J301" s="60"/>
      <c r="K301" s="58">
        <v>4</v>
      </c>
      <c r="L301" s="60"/>
      <c r="M301" s="91"/>
      <c r="N301" s="22" t="s">
        <v>26</v>
      </c>
      <c r="O301" s="22" t="s">
        <v>27</v>
      </c>
      <c r="P301" s="22" t="s">
        <v>28</v>
      </c>
      <c r="Q301" s="22" t="s">
        <v>29</v>
      </c>
      <c r="R301" s="22" t="s">
        <v>30</v>
      </c>
      <c r="S301" s="22" t="s">
        <v>37</v>
      </c>
      <c r="T301" s="22" t="s">
        <v>38</v>
      </c>
      <c r="U301" s="22" t="s">
        <v>31</v>
      </c>
      <c r="V301" s="22" t="s">
        <v>32</v>
      </c>
      <c r="W301" s="22" t="s">
        <v>33</v>
      </c>
      <c r="AA301" s="1"/>
    </row>
    <row r="302" spans="2:28" ht="15" customHeight="1" x14ac:dyDescent="0.3">
      <c r="B302" s="89"/>
      <c r="C302" s="93" t="s">
        <v>309</v>
      </c>
      <c r="D302" s="94" t="s">
        <v>24</v>
      </c>
      <c r="E302" s="77"/>
      <c r="F302" s="78"/>
      <c r="G302" s="75">
        <f>IF(H302&gt;H303,"2")+IF(H302&lt;H303,"1")</f>
        <v>0</v>
      </c>
      <c r="H302" s="12">
        <f>X316</f>
        <v>0</v>
      </c>
      <c r="I302" s="75">
        <f>IF(J302&gt;J303,"2")+IF(J302&lt;J303,"1")</f>
        <v>0</v>
      </c>
      <c r="J302" s="13">
        <f>AA319</f>
        <v>0</v>
      </c>
      <c r="K302" s="75">
        <f>IF(L302&gt;L303,"2")+IF(L302&lt;L303,"1")</f>
        <v>0</v>
      </c>
      <c r="L302" s="13">
        <f>X312</f>
        <v>0</v>
      </c>
      <c r="M302" s="91"/>
      <c r="N302" s="81">
        <f>SUM(O302:R303)</f>
        <v>0</v>
      </c>
      <c r="O302" s="81">
        <f>IF(G302=2,"1")+IF(I302=2,"1")+IF(K302=2,"1")</f>
        <v>0</v>
      </c>
      <c r="P302" s="81">
        <f>IF(G302=1,"1")+IF(I302=1,"1")+IF(K302=1,"1")</f>
        <v>0</v>
      </c>
      <c r="Q302" s="81">
        <v>0</v>
      </c>
      <c r="R302" s="81">
        <v>0</v>
      </c>
      <c r="S302" s="82">
        <f>SUM(H302,J302,L302,E302)</f>
        <v>0</v>
      </c>
      <c r="T302" s="82">
        <f>SUM(H303,J303,L303,E302)</f>
        <v>0</v>
      </c>
      <c r="U302" s="82">
        <f>+S302-T302</f>
        <v>0</v>
      </c>
      <c r="V302" s="83">
        <f>SUM(E302,G302,I302,K302)</f>
        <v>0</v>
      </c>
      <c r="W302" s="85"/>
      <c r="Z302" s="86"/>
      <c r="AA302" s="86"/>
    </row>
    <row r="303" spans="2:28" ht="15" customHeight="1" x14ac:dyDescent="0.3">
      <c r="B303" s="89"/>
      <c r="C303" s="93"/>
      <c r="D303" s="95"/>
      <c r="E303" s="79"/>
      <c r="F303" s="80"/>
      <c r="G303" s="76"/>
      <c r="H303" s="12">
        <f>AA316</f>
        <v>0</v>
      </c>
      <c r="I303" s="76"/>
      <c r="J303" s="13">
        <f>X319</f>
        <v>0</v>
      </c>
      <c r="K303" s="76"/>
      <c r="L303" s="13">
        <f>AA312</f>
        <v>0</v>
      </c>
      <c r="M303" s="91"/>
      <c r="N303" s="81"/>
      <c r="O303" s="81"/>
      <c r="P303" s="81"/>
      <c r="Q303" s="81"/>
      <c r="R303" s="81"/>
      <c r="S303" s="81"/>
      <c r="T303" s="81"/>
      <c r="U303" s="81"/>
      <c r="V303" s="84"/>
      <c r="W303" s="85"/>
      <c r="Z303" s="86"/>
      <c r="AA303" s="86"/>
    </row>
    <row r="304" spans="2:28" ht="15" customHeight="1" x14ac:dyDescent="0.3">
      <c r="B304" s="89"/>
      <c r="C304" s="93" t="s">
        <v>150</v>
      </c>
      <c r="D304" s="94" t="s">
        <v>13</v>
      </c>
      <c r="E304" s="75">
        <f>IF(F304&gt;F305,"2")+IF(F304&lt;F305,"1")</f>
        <v>0</v>
      </c>
      <c r="F304" s="13">
        <f>AA316</f>
        <v>0</v>
      </c>
      <c r="G304" s="77"/>
      <c r="H304" s="78"/>
      <c r="I304" s="75">
        <f>IF(J304&gt;J305,"2")+IF(J304&lt;J305,"1")</f>
        <v>0</v>
      </c>
      <c r="J304" s="13">
        <f>X313</f>
        <v>0</v>
      </c>
      <c r="K304" s="75">
        <f>IF(L304&gt;L305,"2")+IF(L304&lt;L305,"1")</f>
        <v>0</v>
      </c>
      <c r="L304" s="13">
        <f>X318</f>
        <v>0</v>
      </c>
      <c r="M304" s="91"/>
      <c r="N304" s="81">
        <f t="shared" ref="N304" si="78">SUM(O304:R305)</f>
        <v>0</v>
      </c>
      <c r="O304" s="81">
        <f>IF(E304=2,"1")+IF(I304=2,"1")+IF(K304=2,"1")</f>
        <v>0</v>
      </c>
      <c r="P304" s="81">
        <f>IF(E304=1,"1")+IF(I304=1,"1")+IF(K304=1,"1")</f>
        <v>0</v>
      </c>
      <c r="Q304" s="81">
        <v>0</v>
      </c>
      <c r="R304" s="81">
        <v>0</v>
      </c>
      <c r="S304" s="82">
        <f>SUM(H304,J304,L304,F304)</f>
        <v>0</v>
      </c>
      <c r="T304" s="82">
        <f>SUM(H305,J305,L305,F305)</f>
        <v>0</v>
      </c>
      <c r="U304" s="82">
        <f>+S304-T304</f>
        <v>0</v>
      </c>
      <c r="V304" s="83">
        <f>SUM(E304,G304,I304,K304)</f>
        <v>0</v>
      </c>
      <c r="W304" s="85"/>
      <c r="Z304" s="86"/>
      <c r="AA304" s="86"/>
    </row>
    <row r="305" spans="2:28" ht="15" customHeight="1" x14ac:dyDescent="0.3">
      <c r="B305" s="89"/>
      <c r="C305" s="93"/>
      <c r="D305" s="95"/>
      <c r="E305" s="76"/>
      <c r="F305" s="13">
        <f>X316</f>
        <v>0</v>
      </c>
      <c r="G305" s="79"/>
      <c r="H305" s="80"/>
      <c r="I305" s="76"/>
      <c r="J305" s="13">
        <f>AA313</f>
        <v>0</v>
      </c>
      <c r="K305" s="76"/>
      <c r="L305" s="13">
        <f>AA318</f>
        <v>0</v>
      </c>
      <c r="M305" s="91"/>
      <c r="N305" s="81"/>
      <c r="O305" s="81"/>
      <c r="P305" s="81"/>
      <c r="Q305" s="81"/>
      <c r="R305" s="81"/>
      <c r="S305" s="81"/>
      <c r="T305" s="81"/>
      <c r="U305" s="81"/>
      <c r="V305" s="84"/>
      <c r="W305" s="85"/>
      <c r="Z305" s="86"/>
      <c r="AA305" s="86"/>
    </row>
    <row r="306" spans="2:28" ht="15" customHeight="1" x14ac:dyDescent="0.3">
      <c r="B306" s="89"/>
      <c r="C306" s="93" t="s">
        <v>213</v>
      </c>
      <c r="D306" s="94" t="s">
        <v>376</v>
      </c>
      <c r="E306" s="75">
        <f>IF(F306&gt;F307,"2")+IF(F306&lt;F307,"1")</f>
        <v>0</v>
      </c>
      <c r="F306" s="13">
        <f>X319</f>
        <v>0</v>
      </c>
      <c r="G306" s="75">
        <f>IF(H306&gt;H307,"2")+IF(H306&lt;H307,"1")</f>
        <v>0</v>
      </c>
      <c r="H306" s="13">
        <f>AA313</f>
        <v>0</v>
      </c>
      <c r="I306" s="77"/>
      <c r="J306" s="78"/>
      <c r="K306" s="75">
        <f>IF(L306&gt;L307,"2")+IF(L306&lt;L307,"1")</f>
        <v>0</v>
      </c>
      <c r="L306" s="13">
        <f>AA315</f>
        <v>0</v>
      </c>
      <c r="M306" s="91"/>
      <c r="N306" s="81">
        <f t="shared" ref="N306" si="79">SUM(O306:R307)</f>
        <v>0</v>
      </c>
      <c r="O306" s="81">
        <f>IF(E306=2,"1")+IF(G306=2,"1")+IF(K306=2,"1")</f>
        <v>0</v>
      </c>
      <c r="P306" s="81">
        <f>IF(E306=1,"1")+IF(G306=1,"1")+IF(K306=1,"1")</f>
        <v>0</v>
      </c>
      <c r="Q306" s="81">
        <v>0</v>
      </c>
      <c r="R306" s="81">
        <v>0</v>
      </c>
      <c r="S306" s="82">
        <f>SUM(H306,J306,L306,F306)</f>
        <v>0</v>
      </c>
      <c r="T306" s="82">
        <f>SUM(H307,J307,L307,F307)</f>
        <v>0</v>
      </c>
      <c r="U306" s="82">
        <f t="shared" ref="U306" si="80">+S306-T306</f>
        <v>0</v>
      </c>
      <c r="V306" s="83">
        <f>SUM(E306,G306,I306,K306)</f>
        <v>0</v>
      </c>
      <c r="W306" s="85"/>
      <c r="Z306" s="86"/>
      <c r="AA306" s="86"/>
    </row>
    <row r="307" spans="2:28" ht="15" customHeight="1" x14ac:dyDescent="0.3">
      <c r="B307" s="89"/>
      <c r="C307" s="93"/>
      <c r="D307" s="95"/>
      <c r="E307" s="76"/>
      <c r="F307" s="13">
        <f>AA319</f>
        <v>0</v>
      </c>
      <c r="G307" s="76"/>
      <c r="H307" s="13">
        <f>X313</f>
        <v>0</v>
      </c>
      <c r="I307" s="79"/>
      <c r="J307" s="80"/>
      <c r="K307" s="76"/>
      <c r="L307" s="13">
        <f>X315</f>
        <v>0</v>
      </c>
      <c r="M307" s="91"/>
      <c r="N307" s="81"/>
      <c r="O307" s="81"/>
      <c r="P307" s="81"/>
      <c r="Q307" s="81"/>
      <c r="R307" s="81"/>
      <c r="S307" s="81"/>
      <c r="T307" s="81"/>
      <c r="U307" s="81"/>
      <c r="V307" s="84"/>
      <c r="W307" s="85"/>
      <c r="Z307" s="86"/>
      <c r="AA307" s="86"/>
    </row>
    <row r="308" spans="2:28" ht="15" customHeight="1" x14ac:dyDescent="0.3">
      <c r="B308" s="89"/>
      <c r="C308" s="93" t="s">
        <v>310</v>
      </c>
      <c r="D308" s="94" t="s">
        <v>25</v>
      </c>
      <c r="E308" s="75">
        <f>IF(F308&gt;F309,"2")+IF(F308&lt;F309,"1")</f>
        <v>0</v>
      </c>
      <c r="F308" s="13">
        <f>AA312</f>
        <v>0</v>
      </c>
      <c r="G308" s="75">
        <f>IF(H308&gt;H309,"2")+IF(H308&lt;H309,"1")</f>
        <v>0</v>
      </c>
      <c r="H308" s="13">
        <f>AA318</f>
        <v>0</v>
      </c>
      <c r="I308" s="75">
        <f>IF(J308&gt;J309,"2")+IF(J308&lt;J309,"1")</f>
        <v>0</v>
      </c>
      <c r="J308" s="13">
        <f>X315</f>
        <v>0</v>
      </c>
      <c r="K308" s="77"/>
      <c r="L308" s="78"/>
      <c r="M308" s="91"/>
      <c r="N308" s="81">
        <f t="shared" ref="N308" si="81">SUM(O308:R309)</f>
        <v>0</v>
      </c>
      <c r="O308" s="81">
        <f>IF(E308=2,"1")+IF(G308=2,"1")+IF(I308=2,"1")</f>
        <v>0</v>
      </c>
      <c r="P308" s="81">
        <f>IF(E308=1,"1")+IF(G308=1,"1")+IF(I308=1,"1")</f>
        <v>0</v>
      </c>
      <c r="Q308" s="81">
        <v>0</v>
      </c>
      <c r="R308" s="81">
        <v>0</v>
      </c>
      <c r="S308" s="82">
        <f>SUM(H308,J308,L308,F308)</f>
        <v>0</v>
      </c>
      <c r="T308" s="82">
        <f>SUM(H309,J309,L309,F309)</f>
        <v>0</v>
      </c>
      <c r="U308" s="82">
        <f t="shared" ref="U308" si="82">+S308-T308</f>
        <v>0</v>
      </c>
      <c r="V308" s="83">
        <f t="shared" ref="V308" si="83">SUM(E308,G308,I308,K308)</f>
        <v>0</v>
      </c>
      <c r="W308" s="85"/>
      <c r="Z308" s="86"/>
      <c r="AA308" s="86"/>
    </row>
    <row r="309" spans="2:28" ht="15" customHeight="1" x14ac:dyDescent="0.3">
      <c r="B309" s="90"/>
      <c r="C309" s="93"/>
      <c r="D309" s="95"/>
      <c r="E309" s="76"/>
      <c r="F309" s="13">
        <f>X312</f>
        <v>0</v>
      </c>
      <c r="G309" s="76"/>
      <c r="H309" s="13">
        <f>X318</f>
        <v>0</v>
      </c>
      <c r="I309" s="76"/>
      <c r="J309" s="13">
        <f>AA315</f>
        <v>0</v>
      </c>
      <c r="K309" s="79"/>
      <c r="L309" s="80"/>
      <c r="M309" s="91"/>
      <c r="N309" s="81"/>
      <c r="O309" s="81"/>
      <c r="P309" s="81"/>
      <c r="Q309" s="81"/>
      <c r="R309" s="81"/>
      <c r="S309" s="81"/>
      <c r="T309" s="81"/>
      <c r="U309" s="81"/>
      <c r="V309" s="84"/>
      <c r="W309" s="85"/>
      <c r="Z309" s="86"/>
      <c r="AA309" s="86"/>
    </row>
    <row r="310" spans="2:28" ht="14.25" customHeight="1" x14ac:dyDescent="0.3"/>
    <row r="311" spans="2:28" ht="15" customHeight="1" x14ac:dyDescent="0.3">
      <c r="B311" s="22" t="s">
        <v>34</v>
      </c>
      <c r="C311" s="22" t="s">
        <v>42</v>
      </c>
      <c r="D311" s="72"/>
      <c r="E311" s="73"/>
      <c r="F311" s="58" t="s">
        <v>43</v>
      </c>
      <c r="G311" s="60"/>
      <c r="H311" s="60"/>
      <c r="I311" s="60"/>
      <c r="J311" s="60"/>
      <c r="K311" s="60"/>
      <c r="L311" s="60"/>
      <c r="M311" s="60"/>
      <c r="N311" s="59"/>
      <c r="O311" s="58" t="s">
        <v>41</v>
      </c>
      <c r="P311" s="60"/>
      <c r="Q311" s="60"/>
      <c r="R311" s="59"/>
      <c r="S311" s="14"/>
      <c r="T311" s="58" t="s">
        <v>35</v>
      </c>
      <c r="U311" s="60"/>
      <c r="V311" s="60"/>
      <c r="W311" s="59"/>
      <c r="X311" s="58" t="s">
        <v>42</v>
      </c>
      <c r="Y311" s="59"/>
      <c r="Z311" s="15"/>
      <c r="AA311" s="58" t="s">
        <v>43</v>
      </c>
      <c r="AB311" s="59"/>
    </row>
    <row r="312" spans="2:28" s="19" customFormat="1" ht="15" customHeight="1" x14ac:dyDescent="0.3">
      <c r="B312" s="16" t="s">
        <v>258</v>
      </c>
      <c r="C312" s="17" t="str">
        <f>C302</f>
        <v xml:space="preserve">OSCAR MIRA MURILLO </v>
      </c>
      <c r="D312" s="97" t="s">
        <v>36</v>
      </c>
      <c r="E312" s="97"/>
      <c r="F312" s="97" t="str">
        <f>C308</f>
        <v xml:space="preserve">MAURICIO </v>
      </c>
      <c r="G312" s="97"/>
      <c r="H312" s="97"/>
      <c r="I312" s="97"/>
      <c r="J312" s="97"/>
      <c r="K312" s="97"/>
      <c r="L312" s="97"/>
      <c r="M312" s="97"/>
      <c r="N312" s="97"/>
      <c r="O312" s="66" t="s">
        <v>265</v>
      </c>
      <c r="P312" s="66"/>
      <c r="Q312" s="66"/>
      <c r="R312" s="66"/>
      <c r="S312" s="40"/>
      <c r="T312" s="69">
        <v>45142</v>
      </c>
      <c r="U312" s="69"/>
      <c r="V312" s="69"/>
      <c r="W312" s="69"/>
      <c r="X312" s="70"/>
      <c r="Y312" s="71"/>
      <c r="Z312" s="22" t="s">
        <v>36</v>
      </c>
      <c r="AA312" s="70"/>
      <c r="AB312" s="71"/>
    </row>
    <row r="313" spans="2:28" s="19" customFormat="1" ht="15" customHeight="1" x14ac:dyDescent="0.3">
      <c r="B313" s="16" t="s">
        <v>273</v>
      </c>
      <c r="C313" s="20" t="str">
        <f>C304</f>
        <v>DANIEL GOMEZ</v>
      </c>
      <c r="D313" s="97" t="s">
        <v>36</v>
      </c>
      <c r="E313" s="97"/>
      <c r="F313" s="98" t="str">
        <f>C306</f>
        <v>JOSE ALEJANDRO CARVAJAL</v>
      </c>
      <c r="G313" s="98"/>
      <c r="H313" s="98"/>
      <c r="I313" s="98"/>
      <c r="J313" s="98"/>
      <c r="K313" s="98"/>
      <c r="L313" s="98"/>
      <c r="M313" s="98"/>
      <c r="N313" s="98"/>
      <c r="O313" s="66" t="s">
        <v>265</v>
      </c>
      <c r="P313" s="66"/>
      <c r="Q313" s="66"/>
      <c r="R313" s="66"/>
      <c r="S313" s="23"/>
      <c r="T313" s="69">
        <v>45142</v>
      </c>
      <c r="U313" s="69"/>
      <c r="V313" s="69"/>
      <c r="W313" s="69"/>
      <c r="X313" s="70"/>
      <c r="Y313" s="71"/>
      <c r="Z313" s="22" t="s">
        <v>36</v>
      </c>
      <c r="AA313" s="70"/>
      <c r="AB313" s="71"/>
    </row>
    <row r="314" spans="2:28" ht="15" customHeight="1" x14ac:dyDescent="0.3">
      <c r="B314" s="22" t="s">
        <v>34</v>
      </c>
      <c r="C314" s="22" t="s">
        <v>42</v>
      </c>
      <c r="D314" s="92"/>
      <c r="E314" s="92"/>
      <c r="F314" s="92" t="s">
        <v>43</v>
      </c>
      <c r="G314" s="92"/>
      <c r="H314" s="92"/>
      <c r="I314" s="92"/>
      <c r="J314" s="92"/>
      <c r="K314" s="92"/>
      <c r="L314" s="92"/>
      <c r="M314" s="92"/>
      <c r="N314" s="92"/>
      <c r="O314" s="92" t="s">
        <v>41</v>
      </c>
      <c r="P314" s="92"/>
      <c r="Q314" s="92"/>
      <c r="R314" s="92"/>
      <c r="S314" s="14"/>
      <c r="T314" s="92" t="s">
        <v>35</v>
      </c>
      <c r="U314" s="92"/>
      <c r="V314" s="92"/>
      <c r="W314" s="92"/>
      <c r="X314" s="58" t="s">
        <v>42</v>
      </c>
      <c r="Y314" s="59"/>
      <c r="Z314" s="15"/>
      <c r="AA314" s="58" t="s">
        <v>43</v>
      </c>
      <c r="AB314" s="59"/>
    </row>
    <row r="315" spans="2:28" s="19" customFormat="1" ht="15" customHeight="1" x14ac:dyDescent="0.3">
      <c r="B315" s="16" t="s">
        <v>274</v>
      </c>
      <c r="C315" s="29" t="str">
        <f>C308</f>
        <v xml:space="preserve">MAURICIO </v>
      </c>
      <c r="D315" s="97" t="s">
        <v>36</v>
      </c>
      <c r="E315" s="97"/>
      <c r="F315" s="98" t="str">
        <f>C306</f>
        <v>JOSE ALEJANDRO CARVAJAL</v>
      </c>
      <c r="G315" s="98"/>
      <c r="H315" s="98"/>
      <c r="I315" s="98"/>
      <c r="J315" s="98"/>
      <c r="K315" s="98"/>
      <c r="L315" s="98"/>
      <c r="M315" s="98"/>
      <c r="N315" s="98"/>
      <c r="O315" s="66" t="s">
        <v>265</v>
      </c>
      <c r="P315" s="66"/>
      <c r="Q315" s="66"/>
      <c r="R315" s="66"/>
      <c r="S315" s="23"/>
      <c r="T315" s="69">
        <v>45142</v>
      </c>
      <c r="U315" s="69"/>
      <c r="V315" s="69"/>
      <c r="W315" s="69"/>
      <c r="X315" s="70"/>
      <c r="Y315" s="71"/>
      <c r="Z315" s="22" t="s">
        <v>36</v>
      </c>
      <c r="AA315" s="70"/>
      <c r="AB315" s="71"/>
    </row>
    <row r="316" spans="2:28" s="19" customFormat="1" ht="15" customHeight="1" x14ac:dyDescent="0.3">
      <c r="B316" s="16" t="s">
        <v>275</v>
      </c>
      <c r="C316" s="20" t="str">
        <f>C302</f>
        <v xml:space="preserve">OSCAR MIRA MURILLO </v>
      </c>
      <c r="D316" s="97" t="s">
        <v>36</v>
      </c>
      <c r="E316" s="97"/>
      <c r="F316" s="98" t="str">
        <f>C304</f>
        <v>DANIEL GOMEZ</v>
      </c>
      <c r="G316" s="98"/>
      <c r="H316" s="98"/>
      <c r="I316" s="98"/>
      <c r="J316" s="98"/>
      <c r="K316" s="98"/>
      <c r="L316" s="98"/>
      <c r="M316" s="98"/>
      <c r="N316" s="98"/>
      <c r="O316" s="66" t="s">
        <v>265</v>
      </c>
      <c r="P316" s="66"/>
      <c r="Q316" s="66"/>
      <c r="R316" s="66"/>
      <c r="S316" s="23"/>
      <c r="T316" s="69">
        <v>45142</v>
      </c>
      <c r="U316" s="69"/>
      <c r="V316" s="69"/>
      <c r="W316" s="69"/>
      <c r="X316" s="70"/>
      <c r="Y316" s="71"/>
      <c r="Z316" s="22" t="s">
        <v>36</v>
      </c>
      <c r="AA316" s="70"/>
      <c r="AB316" s="71"/>
    </row>
    <row r="317" spans="2:28" ht="15" customHeight="1" x14ac:dyDescent="0.3">
      <c r="B317" s="22" t="s">
        <v>34</v>
      </c>
      <c r="C317" s="22" t="s">
        <v>42</v>
      </c>
      <c r="D317" s="92"/>
      <c r="E317" s="92"/>
      <c r="F317" s="92" t="s">
        <v>43</v>
      </c>
      <c r="G317" s="92"/>
      <c r="H317" s="92"/>
      <c r="I317" s="92"/>
      <c r="J317" s="92"/>
      <c r="K317" s="92"/>
      <c r="L317" s="92"/>
      <c r="M317" s="92"/>
      <c r="N317" s="92"/>
      <c r="O317" s="92" t="s">
        <v>41</v>
      </c>
      <c r="P317" s="92"/>
      <c r="Q317" s="92"/>
      <c r="R317" s="92"/>
      <c r="S317" s="14"/>
      <c r="T317" s="92" t="s">
        <v>35</v>
      </c>
      <c r="U317" s="92"/>
      <c r="V317" s="92"/>
      <c r="W317" s="92"/>
      <c r="X317" s="58" t="s">
        <v>42</v>
      </c>
      <c r="Y317" s="59"/>
      <c r="Z317" s="15"/>
      <c r="AA317" s="58" t="s">
        <v>43</v>
      </c>
      <c r="AB317" s="59"/>
    </row>
    <row r="318" spans="2:28" s="19" customFormat="1" ht="15" customHeight="1" x14ac:dyDescent="0.3">
      <c r="B318" s="16" t="s">
        <v>262</v>
      </c>
      <c r="C318" s="20" t="str">
        <f>C304</f>
        <v>DANIEL GOMEZ</v>
      </c>
      <c r="D318" s="97" t="s">
        <v>36</v>
      </c>
      <c r="E318" s="97"/>
      <c r="F318" s="98" t="str">
        <f>C308</f>
        <v xml:space="preserve">MAURICIO </v>
      </c>
      <c r="G318" s="98"/>
      <c r="H318" s="98"/>
      <c r="I318" s="98"/>
      <c r="J318" s="98"/>
      <c r="K318" s="98"/>
      <c r="L318" s="98"/>
      <c r="M318" s="98"/>
      <c r="N318" s="98"/>
      <c r="O318" s="66" t="s">
        <v>265</v>
      </c>
      <c r="P318" s="66"/>
      <c r="Q318" s="66"/>
      <c r="R318" s="66"/>
      <c r="S318" s="23"/>
      <c r="T318" s="69">
        <v>45142</v>
      </c>
      <c r="U318" s="69"/>
      <c r="V318" s="69"/>
      <c r="W318" s="69"/>
      <c r="X318" s="70"/>
      <c r="Y318" s="71"/>
      <c r="Z318" s="22" t="s">
        <v>36</v>
      </c>
      <c r="AA318" s="70"/>
      <c r="AB318" s="71"/>
    </row>
    <row r="319" spans="2:28" s="19" customFormat="1" ht="15" customHeight="1" x14ac:dyDescent="0.3">
      <c r="B319" s="16" t="s">
        <v>263</v>
      </c>
      <c r="C319" s="20" t="str">
        <f>C306</f>
        <v>JOSE ALEJANDRO CARVAJAL</v>
      </c>
      <c r="D319" s="97" t="s">
        <v>36</v>
      </c>
      <c r="E319" s="97"/>
      <c r="F319" s="98" t="str">
        <f>C302</f>
        <v xml:space="preserve">OSCAR MIRA MURILLO </v>
      </c>
      <c r="G319" s="98"/>
      <c r="H319" s="98"/>
      <c r="I319" s="98"/>
      <c r="J319" s="98"/>
      <c r="K319" s="98"/>
      <c r="L319" s="98"/>
      <c r="M319" s="98"/>
      <c r="N319" s="98"/>
      <c r="O319" s="66" t="s">
        <v>265</v>
      </c>
      <c r="P319" s="66"/>
      <c r="Q319" s="66"/>
      <c r="R319" s="66"/>
      <c r="S319" s="23"/>
      <c r="T319" s="69">
        <v>45142</v>
      </c>
      <c r="U319" s="69"/>
      <c r="V319" s="69"/>
      <c r="W319" s="69"/>
      <c r="X319" s="70"/>
      <c r="Y319" s="71"/>
      <c r="Z319" s="22" t="s">
        <v>36</v>
      </c>
      <c r="AA319" s="70"/>
      <c r="AB319" s="71"/>
    </row>
    <row r="320" spans="2:28" ht="15" customHeight="1" x14ac:dyDescent="0.3">
      <c r="B320" s="24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4"/>
      <c r="P320" s="24"/>
      <c r="Q320" s="24"/>
      <c r="R320" s="24"/>
      <c r="S320" s="24"/>
      <c r="T320" s="26"/>
      <c r="U320" s="26"/>
      <c r="V320" s="26"/>
      <c r="W320" s="26"/>
      <c r="X320" s="27"/>
      <c r="Y320" s="24"/>
      <c r="Z320" s="28"/>
      <c r="AA320" s="27"/>
      <c r="AB320" s="24"/>
    </row>
    <row r="321" spans="2:28" ht="15" customHeight="1" x14ac:dyDescent="0.3">
      <c r="B321" s="87" t="s">
        <v>73</v>
      </c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</row>
    <row r="322" spans="2:28" ht="15" customHeight="1" x14ac:dyDescent="0.3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9"/>
      <c r="V322" s="8"/>
      <c r="W322" s="8"/>
      <c r="X322" s="10"/>
      <c r="Y322" s="11"/>
      <c r="Z322" s="11"/>
      <c r="AA322" s="10"/>
      <c r="AB322" s="11"/>
    </row>
    <row r="323" spans="2:28" ht="15" customHeight="1" x14ac:dyDescent="0.3">
      <c r="B323" s="88" t="s">
        <v>74</v>
      </c>
      <c r="C323" s="58" t="s">
        <v>44</v>
      </c>
      <c r="D323" s="60"/>
      <c r="E323" s="58">
        <v>1</v>
      </c>
      <c r="F323" s="60"/>
      <c r="G323" s="58">
        <v>2</v>
      </c>
      <c r="H323" s="60"/>
      <c r="I323" s="58">
        <v>3</v>
      </c>
      <c r="J323" s="60"/>
      <c r="K323" s="58">
        <v>4</v>
      </c>
      <c r="L323" s="60"/>
      <c r="M323" s="91"/>
      <c r="N323" s="22" t="s">
        <v>26</v>
      </c>
      <c r="O323" s="22" t="s">
        <v>27</v>
      </c>
      <c r="P323" s="22" t="s">
        <v>28</v>
      </c>
      <c r="Q323" s="22" t="s">
        <v>29</v>
      </c>
      <c r="R323" s="22" t="s">
        <v>30</v>
      </c>
      <c r="S323" s="22" t="s">
        <v>37</v>
      </c>
      <c r="T323" s="22" t="s">
        <v>38</v>
      </c>
      <c r="U323" s="22" t="s">
        <v>31</v>
      </c>
      <c r="V323" s="22" t="s">
        <v>32</v>
      </c>
      <c r="W323" s="22" t="s">
        <v>33</v>
      </c>
      <c r="AA323" s="1"/>
    </row>
    <row r="324" spans="2:28" ht="15" customHeight="1" x14ac:dyDescent="0.3">
      <c r="B324" s="89"/>
      <c r="C324" s="93" t="s">
        <v>168</v>
      </c>
      <c r="D324" s="94" t="s">
        <v>377</v>
      </c>
      <c r="E324" s="77"/>
      <c r="F324" s="78"/>
      <c r="G324" s="75">
        <f>IF(H324&gt;H325,"2")+IF(H324&lt;H325,"1")</f>
        <v>0</v>
      </c>
      <c r="H324" s="12">
        <f>X338</f>
        <v>0</v>
      </c>
      <c r="I324" s="75">
        <f>IF(J324&gt;J325,"2")+IF(J324&lt;J325,"1")</f>
        <v>0</v>
      </c>
      <c r="J324" s="13">
        <f>AA341</f>
        <v>0</v>
      </c>
      <c r="K324" s="75">
        <f>IF(L324&gt;L325,"2")+IF(L324&lt;L325,"1")</f>
        <v>0</v>
      </c>
      <c r="L324" s="13">
        <f>X334</f>
        <v>0</v>
      </c>
      <c r="M324" s="91"/>
      <c r="N324" s="81">
        <f>SUM(O324:R325)</f>
        <v>0</v>
      </c>
      <c r="O324" s="81">
        <f>IF(G324=2,"1")+IF(I324=2,"1")+IF(K324=2,"1")</f>
        <v>0</v>
      </c>
      <c r="P324" s="81">
        <f>IF(G324=1,"1")+IF(I324=1,"1")+IF(K324=1,"1")</f>
        <v>0</v>
      </c>
      <c r="Q324" s="81">
        <v>0</v>
      </c>
      <c r="R324" s="81">
        <v>0</v>
      </c>
      <c r="S324" s="82">
        <f>SUM(H324,J324,L324,E324)</f>
        <v>0</v>
      </c>
      <c r="T324" s="82">
        <f>SUM(H325,J325,L325,E324)</f>
        <v>0</v>
      </c>
      <c r="U324" s="82">
        <f>+S324-T324</f>
        <v>0</v>
      </c>
      <c r="V324" s="83">
        <f>SUM(E324,G324,I324,K324)</f>
        <v>0</v>
      </c>
      <c r="W324" s="85"/>
      <c r="Z324" s="86"/>
      <c r="AA324" s="86"/>
    </row>
    <row r="325" spans="2:28" ht="15" customHeight="1" x14ac:dyDescent="0.3">
      <c r="B325" s="89"/>
      <c r="C325" s="93"/>
      <c r="D325" s="95"/>
      <c r="E325" s="79"/>
      <c r="F325" s="80"/>
      <c r="G325" s="76"/>
      <c r="H325" s="12">
        <f>AA338</f>
        <v>0</v>
      </c>
      <c r="I325" s="76"/>
      <c r="J325" s="13">
        <f>X341</f>
        <v>0</v>
      </c>
      <c r="K325" s="76"/>
      <c r="L325" s="13">
        <f>AA334</f>
        <v>0</v>
      </c>
      <c r="M325" s="91"/>
      <c r="N325" s="81"/>
      <c r="O325" s="81"/>
      <c r="P325" s="81"/>
      <c r="Q325" s="81"/>
      <c r="R325" s="81"/>
      <c r="S325" s="81"/>
      <c r="T325" s="81"/>
      <c r="U325" s="81"/>
      <c r="V325" s="84"/>
      <c r="W325" s="85"/>
      <c r="Z325" s="86"/>
      <c r="AA325" s="86"/>
    </row>
    <row r="326" spans="2:28" ht="15" customHeight="1" x14ac:dyDescent="0.3">
      <c r="B326" s="89"/>
      <c r="C326" s="93" t="s">
        <v>311</v>
      </c>
      <c r="D326" s="94" t="s">
        <v>21</v>
      </c>
      <c r="E326" s="75">
        <f>IF(F326&gt;F327,"2")+IF(F326&lt;F327,"1")</f>
        <v>0</v>
      </c>
      <c r="F326" s="13">
        <f>AA338</f>
        <v>0</v>
      </c>
      <c r="G326" s="77"/>
      <c r="H326" s="78"/>
      <c r="I326" s="75">
        <f>IF(J326&gt;J327,"2")+IF(J326&lt;J327,"1")</f>
        <v>0</v>
      </c>
      <c r="J326" s="13">
        <f>X335</f>
        <v>0</v>
      </c>
      <c r="K326" s="75">
        <f>IF(L326&gt;L327,"2")+IF(L326&lt;L327,"1")</f>
        <v>0</v>
      </c>
      <c r="L326" s="13">
        <f>X340</f>
        <v>0</v>
      </c>
      <c r="M326" s="91"/>
      <c r="N326" s="81">
        <f t="shared" ref="N326" si="84">SUM(O326:R327)</f>
        <v>0</v>
      </c>
      <c r="O326" s="81">
        <f>IF(E326=2,"1")+IF(I326=2,"1")+IF(K326=2,"1")</f>
        <v>0</v>
      </c>
      <c r="P326" s="81">
        <f>IF(E326=1,"1")+IF(I326=1,"1")+IF(K326=1,"1")</f>
        <v>0</v>
      </c>
      <c r="Q326" s="81">
        <v>0</v>
      </c>
      <c r="R326" s="81">
        <v>0</v>
      </c>
      <c r="S326" s="82">
        <f>SUM(H326,J326,L326,F326)</f>
        <v>0</v>
      </c>
      <c r="T326" s="82">
        <f>SUM(H327,J327,L327,F327)</f>
        <v>0</v>
      </c>
      <c r="U326" s="82">
        <f>+S326-T326</f>
        <v>0</v>
      </c>
      <c r="V326" s="83">
        <f>SUM(E326,G326,I326,K326)</f>
        <v>0</v>
      </c>
      <c r="W326" s="85"/>
      <c r="Z326" s="86"/>
      <c r="AA326" s="86"/>
    </row>
    <row r="327" spans="2:28" ht="15" customHeight="1" x14ac:dyDescent="0.3">
      <c r="B327" s="89"/>
      <c r="C327" s="93"/>
      <c r="D327" s="95"/>
      <c r="E327" s="76"/>
      <c r="F327" s="13">
        <f>X338</f>
        <v>0</v>
      </c>
      <c r="G327" s="79"/>
      <c r="H327" s="80"/>
      <c r="I327" s="76"/>
      <c r="J327" s="13">
        <f>AA335</f>
        <v>0</v>
      </c>
      <c r="K327" s="76"/>
      <c r="L327" s="13">
        <f>AA340</f>
        <v>0</v>
      </c>
      <c r="M327" s="91"/>
      <c r="N327" s="81"/>
      <c r="O327" s="81"/>
      <c r="P327" s="81"/>
      <c r="Q327" s="81"/>
      <c r="R327" s="81"/>
      <c r="S327" s="81"/>
      <c r="T327" s="81"/>
      <c r="U327" s="81"/>
      <c r="V327" s="84"/>
      <c r="W327" s="85"/>
      <c r="Z327" s="86"/>
      <c r="AA327" s="86"/>
    </row>
    <row r="328" spans="2:28" ht="15" customHeight="1" x14ac:dyDescent="0.3">
      <c r="B328" s="89"/>
      <c r="C328" s="93" t="s">
        <v>312</v>
      </c>
      <c r="D328" s="94" t="s">
        <v>367</v>
      </c>
      <c r="E328" s="75">
        <f>IF(F328&gt;F329,"2")+IF(F328&lt;F329,"1")</f>
        <v>0</v>
      </c>
      <c r="F328" s="13">
        <f>X341</f>
        <v>0</v>
      </c>
      <c r="G328" s="75">
        <f>IF(H328&gt;H329,"2")+IF(H328&lt;H329,"1")</f>
        <v>0</v>
      </c>
      <c r="H328" s="13">
        <f>AA335</f>
        <v>0</v>
      </c>
      <c r="I328" s="77"/>
      <c r="J328" s="78"/>
      <c r="K328" s="75">
        <f>IF(L328&gt;L329,"2")+IF(L328&lt;L329,"1")</f>
        <v>0</v>
      </c>
      <c r="L328" s="13">
        <f>AA337</f>
        <v>0</v>
      </c>
      <c r="M328" s="91"/>
      <c r="N328" s="81">
        <f t="shared" ref="N328" si="85">SUM(O328:R329)</f>
        <v>0</v>
      </c>
      <c r="O328" s="81">
        <f>IF(E328=2,"1")+IF(G328=2,"1")+IF(K328=2,"1")</f>
        <v>0</v>
      </c>
      <c r="P328" s="81">
        <f>IF(E328=1,"1")+IF(G328=1,"1")+IF(K328=1,"1")</f>
        <v>0</v>
      </c>
      <c r="Q328" s="81">
        <v>0</v>
      </c>
      <c r="R328" s="81">
        <v>0</v>
      </c>
      <c r="S328" s="82">
        <f>SUM(H328,J328,L328,F328)</f>
        <v>0</v>
      </c>
      <c r="T328" s="82">
        <f>SUM(H329,J329,L329,F329)</f>
        <v>0</v>
      </c>
      <c r="U328" s="82">
        <f t="shared" ref="U328" si="86">+S328-T328</f>
        <v>0</v>
      </c>
      <c r="V328" s="83">
        <f>SUM(E328,G328,I328,K328)</f>
        <v>0</v>
      </c>
      <c r="W328" s="85"/>
      <c r="Z328" s="86"/>
      <c r="AA328" s="86"/>
    </row>
    <row r="329" spans="2:28" ht="15" customHeight="1" x14ac:dyDescent="0.3">
      <c r="B329" s="89"/>
      <c r="C329" s="93"/>
      <c r="D329" s="95"/>
      <c r="E329" s="76"/>
      <c r="F329" s="13">
        <f>AA341</f>
        <v>0</v>
      </c>
      <c r="G329" s="76"/>
      <c r="H329" s="13">
        <f>X335</f>
        <v>0</v>
      </c>
      <c r="I329" s="79"/>
      <c r="J329" s="80"/>
      <c r="K329" s="76"/>
      <c r="L329" s="13">
        <f>X337</f>
        <v>0</v>
      </c>
      <c r="M329" s="91"/>
      <c r="N329" s="81"/>
      <c r="O329" s="81"/>
      <c r="P329" s="81"/>
      <c r="Q329" s="81"/>
      <c r="R329" s="81"/>
      <c r="S329" s="81"/>
      <c r="T329" s="81"/>
      <c r="U329" s="81"/>
      <c r="V329" s="84"/>
      <c r="W329" s="85"/>
      <c r="Z329" s="86"/>
      <c r="AA329" s="86"/>
    </row>
    <row r="330" spans="2:28" ht="15" customHeight="1" x14ac:dyDescent="0.3">
      <c r="B330" s="89"/>
      <c r="C330" s="93" t="s">
        <v>313</v>
      </c>
      <c r="D330" s="94" t="s">
        <v>367</v>
      </c>
      <c r="E330" s="75">
        <f>IF(F330&gt;F331,"2")+IF(F330&lt;F331,"1")</f>
        <v>0</v>
      </c>
      <c r="F330" s="13">
        <f>AA334</f>
        <v>0</v>
      </c>
      <c r="G330" s="75">
        <f>IF(H330&gt;H331,"2")+IF(H330&lt;H331,"1")</f>
        <v>0</v>
      </c>
      <c r="H330" s="13">
        <f>AA340</f>
        <v>0</v>
      </c>
      <c r="I330" s="75">
        <f>IF(J330&gt;J331,"2")+IF(J330&lt;J331,"1")</f>
        <v>0</v>
      </c>
      <c r="J330" s="13">
        <f>X337</f>
        <v>0</v>
      </c>
      <c r="K330" s="77"/>
      <c r="L330" s="78"/>
      <c r="M330" s="91"/>
      <c r="N330" s="81">
        <f t="shared" ref="N330" si="87">SUM(O330:R331)</f>
        <v>0</v>
      </c>
      <c r="O330" s="81">
        <f>IF(E330=2,"1")+IF(G330=2,"1")+IF(I330=2,"1")</f>
        <v>0</v>
      </c>
      <c r="P330" s="81">
        <f>IF(E330=1,"1")+IF(G330=1,"1")+IF(I330=1,"1")</f>
        <v>0</v>
      </c>
      <c r="Q330" s="81">
        <v>0</v>
      </c>
      <c r="R330" s="81">
        <v>0</v>
      </c>
      <c r="S330" s="82">
        <f>SUM(H330,J330,L330,F330)</f>
        <v>0</v>
      </c>
      <c r="T330" s="82">
        <f>SUM(H331,J331,L331,F331)</f>
        <v>0</v>
      </c>
      <c r="U330" s="82">
        <f t="shared" ref="U330" si="88">+S330-T330</f>
        <v>0</v>
      </c>
      <c r="V330" s="83">
        <f t="shared" ref="V330" si="89">SUM(E330,G330,I330,K330)</f>
        <v>0</v>
      </c>
      <c r="W330" s="85"/>
      <c r="Z330" s="86"/>
      <c r="AA330" s="86"/>
    </row>
    <row r="331" spans="2:28" ht="15" customHeight="1" x14ac:dyDescent="0.3">
      <c r="B331" s="90"/>
      <c r="C331" s="93"/>
      <c r="D331" s="95"/>
      <c r="E331" s="76"/>
      <c r="F331" s="13">
        <f>X334</f>
        <v>0</v>
      </c>
      <c r="G331" s="76"/>
      <c r="H331" s="13">
        <f>X340</f>
        <v>0</v>
      </c>
      <c r="I331" s="76"/>
      <c r="J331" s="13">
        <f>AA337</f>
        <v>0</v>
      </c>
      <c r="K331" s="79"/>
      <c r="L331" s="80"/>
      <c r="M331" s="91"/>
      <c r="N331" s="81"/>
      <c r="O331" s="81"/>
      <c r="P331" s="81"/>
      <c r="Q331" s="81"/>
      <c r="R331" s="81"/>
      <c r="S331" s="81"/>
      <c r="T331" s="81"/>
      <c r="U331" s="81"/>
      <c r="V331" s="84"/>
      <c r="W331" s="85"/>
      <c r="Z331" s="86"/>
      <c r="AA331" s="86"/>
    </row>
    <row r="332" spans="2:28" ht="14.25" customHeight="1" x14ac:dyDescent="0.3"/>
    <row r="333" spans="2:28" ht="15" customHeight="1" x14ac:dyDescent="0.3">
      <c r="B333" s="22" t="s">
        <v>34</v>
      </c>
      <c r="C333" s="22" t="s">
        <v>42</v>
      </c>
      <c r="D333" s="72"/>
      <c r="E333" s="73"/>
      <c r="F333" s="58" t="s">
        <v>43</v>
      </c>
      <c r="G333" s="60"/>
      <c r="H333" s="60"/>
      <c r="I333" s="60"/>
      <c r="J333" s="60"/>
      <c r="K333" s="60"/>
      <c r="L333" s="60"/>
      <c r="M333" s="60"/>
      <c r="N333" s="59"/>
      <c r="O333" s="58" t="s">
        <v>41</v>
      </c>
      <c r="P333" s="60"/>
      <c r="Q333" s="60"/>
      <c r="R333" s="59"/>
      <c r="S333" s="14"/>
      <c r="T333" s="58" t="s">
        <v>35</v>
      </c>
      <c r="U333" s="60"/>
      <c r="V333" s="60"/>
      <c r="W333" s="59"/>
      <c r="X333" s="58" t="s">
        <v>42</v>
      </c>
      <c r="Y333" s="59"/>
      <c r="Z333" s="15"/>
      <c r="AA333" s="58" t="s">
        <v>43</v>
      </c>
      <c r="AB333" s="59"/>
    </row>
    <row r="334" spans="2:28" s="19" customFormat="1" ht="15" customHeight="1" x14ac:dyDescent="0.3">
      <c r="B334" s="16" t="s">
        <v>258</v>
      </c>
      <c r="C334" s="17" t="str">
        <f>C324</f>
        <v>JUAN CARLOS HERRERA</v>
      </c>
      <c r="D334" s="97" t="s">
        <v>36</v>
      </c>
      <c r="E334" s="97"/>
      <c r="F334" s="97" t="str">
        <f>C330</f>
        <v>RAÚL HERNAN SERRANO</v>
      </c>
      <c r="G334" s="97"/>
      <c r="H334" s="97"/>
      <c r="I334" s="97"/>
      <c r="J334" s="97"/>
      <c r="K334" s="97"/>
      <c r="L334" s="97"/>
      <c r="M334" s="97"/>
      <c r="N334" s="97"/>
      <c r="O334" s="66" t="s">
        <v>266</v>
      </c>
      <c r="P334" s="66"/>
      <c r="Q334" s="66"/>
      <c r="R334" s="66"/>
      <c r="S334" s="40"/>
      <c r="T334" s="69">
        <v>45142</v>
      </c>
      <c r="U334" s="69"/>
      <c r="V334" s="69"/>
      <c r="W334" s="69"/>
      <c r="X334" s="70"/>
      <c r="Y334" s="71"/>
      <c r="Z334" s="22" t="s">
        <v>36</v>
      </c>
      <c r="AA334" s="70"/>
      <c r="AB334" s="71"/>
    </row>
    <row r="335" spans="2:28" s="19" customFormat="1" ht="15" customHeight="1" x14ac:dyDescent="0.3">
      <c r="B335" s="16" t="s">
        <v>273</v>
      </c>
      <c r="C335" s="20" t="str">
        <f>C326</f>
        <v>OSCAR EDUARDO ROCHA</v>
      </c>
      <c r="D335" s="97" t="s">
        <v>36</v>
      </c>
      <c r="E335" s="97"/>
      <c r="F335" s="98" t="str">
        <f>C328</f>
        <v>WILSON JAVIER CASTRO</v>
      </c>
      <c r="G335" s="98"/>
      <c r="H335" s="98"/>
      <c r="I335" s="98"/>
      <c r="J335" s="98"/>
      <c r="K335" s="98"/>
      <c r="L335" s="98"/>
      <c r="M335" s="98"/>
      <c r="N335" s="98"/>
      <c r="O335" s="66" t="s">
        <v>266</v>
      </c>
      <c r="P335" s="66"/>
      <c r="Q335" s="66"/>
      <c r="R335" s="66"/>
      <c r="S335" s="23"/>
      <c r="T335" s="69">
        <v>45142</v>
      </c>
      <c r="U335" s="69"/>
      <c r="V335" s="69"/>
      <c r="W335" s="69"/>
      <c r="X335" s="70"/>
      <c r="Y335" s="71"/>
      <c r="Z335" s="22" t="s">
        <v>36</v>
      </c>
      <c r="AA335" s="70"/>
      <c r="AB335" s="71"/>
    </row>
    <row r="336" spans="2:28" ht="15" customHeight="1" x14ac:dyDescent="0.3">
      <c r="B336" s="22" t="s">
        <v>34</v>
      </c>
      <c r="C336" s="22" t="s">
        <v>42</v>
      </c>
      <c r="D336" s="92"/>
      <c r="E336" s="92"/>
      <c r="F336" s="92" t="s">
        <v>43</v>
      </c>
      <c r="G336" s="92"/>
      <c r="H336" s="92"/>
      <c r="I336" s="92"/>
      <c r="J336" s="92"/>
      <c r="K336" s="92"/>
      <c r="L336" s="92"/>
      <c r="M336" s="92"/>
      <c r="N336" s="92"/>
      <c r="O336" s="92" t="s">
        <v>41</v>
      </c>
      <c r="P336" s="92"/>
      <c r="Q336" s="92"/>
      <c r="R336" s="92"/>
      <c r="S336" s="14"/>
      <c r="T336" s="92" t="s">
        <v>35</v>
      </c>
      <c r="U336" s="92"/>
      <c r="V336" s="92"/>
      <c r="W336" s="92"/>
      <c r="X336" s="58" t="s">
        <v>42</v>
      </c>
      <c r="Y336" s="59"/>
      <c r="Z336" s="15"/>
      <c r="AA336" s="58" t="s">
        <v>43</v>
      </c>
      <c r="AB336" s="59"/>
    </row>
    <row r="337" spans="2:28" s="19" customFormat="1" ht="15" customHeight="1" x14ac:dyDescent="0.3">
      <c r="B337" s="16" t="s">
        <v>274</v>
      </c>
      <c r="C337" s="29" t="str">
        <f>C330</f>
        <v>RAÚL HERNAN SERRANO</v>
      </c>
      <c r="D337" s="97" t="s">
        <v>36</v>
      </c>
      <c r="E337" s="97"/>
      <c r="F337" s="98" t="str">
        <f>C328</f>
        <v>WILSON JAVIER CASTRO</v>
      </c>
      <c r="G337" s="98"/>
      <c r="H337" s="98"/>
      <c r="I337" s="98"/>
      <c r="J337" s="98"/>
      <c r="K337" s="98"/>
      <c r="L337" s="98"/>
      <c r="M337" s="98"/>
      <c r="N337" s="98"/>
      <c r="O337" s="66" t="s">
        <v>266</v>
      </c>
      <c r="P337" s="66"/>
      <c r="Q337" s="66"/>
      <c r="R337" s="66"/>
      <c r="S337" s="23"/>
      <c r="T337" s="69">
        <v>45142</v>
      </c>
      <c r="U337" s="69"/>
      <c r="V337" s="69"/>
      <c r="W337" s="69"/>
      <c r="X337" s="70"/>
      <c r="Y337" s="71"/>
      <c r="Z337" s="22" t="s">
        <v>36</v>
      </c>
      <c r="AA337" s="70"/>
      <c r="AB337" s="71"/>
    </row>
    <row r="338" spans="2:28" s="19" customFormat="1" ht="15" customHeight="1" x14ac:dyDescent="0.3">
      <c r="B338" s="16" t="s">
        <v>275</v>
      </c>
      <c r="C338" s="20" t="str">
        <f>C324</f>
        <v>JUAN CARLOS HERRERA</v>
      </c>
      <c r="D338" s="97" t="s">
        <v>36</v>
      </c>
      <c r="E338" s="97"/>
      <c r="F338" s="98" t="str">
        <f>C326</f>
        <v>OSCAR EDUARDO ROCHA</v>
      </c>
      <c r="G338" s="98"/>
      <c r="H338" s="98"/>
      <c r="I338" s="98"/>
      <c r="J338" s="98"/>
      <c r="K338" s="98"/>
      <c r="L338" s="98"/>
      <c r="M338" s="98"/>
      <c r="N338" s="98"/>
      <c r="O338" s="66" t="s">
        <v>266</v>
      </c>
      <c r="P338" s="66"/>
      <c r="Q338" s="66"/>
      <c r="R338" s="66"/>
      <c r="S338" s="23"/>
      <c r="T338" s="69">
        <v>45142</v>
      </c>
      <c r="U338" s="69"/>
      <c r="V338" s="69"/>
      <c r="W338" s="69"/>
      <c r="X338" s="70"/>
      <c r="Y338" s="71"/>
      <c r="Z338" s="22" t="s">
        <v>36</v>
      </c>
      <c r="AA338" s="70"/>
      <c r="AB338" s="71"/>
    </row>
    <row r="339" spans="2:28" ht="15" customHeight="1" x14ac:dyDescent="0.3">
      <c r="B339" s="22" t="s">
        <v>34</v>
      </c>
      <c r="C339" s="22" t="s">
        <v>42</v>
      </c>
      <c r="D339" s="92"/>
      <c r="E339" s="92"/>
      <c r="F339" s="92" t="s">
        <v>43</v>
      </c>
      <c r="G339" s="92"/>
      <c r="H339" s="92"/>
      <c r="I339" s="92"/>
      <c r="J339" s="92"/>
      <c r="K339" s="92"/>
      <c r="L339" s="92"/>
      <c r="M339" s="92"/>
      <c r="N339" s="92"/>
      <c r="O339" s="92" t="s">
        <v>41</v>
      </c>
      <c r="P339" s="92"/>
      <c r="Q339" s="92"/>
      <c r="R339" s="92"/>
      <c r="S339" s="14"/>
      <c r="T339" s="92" t="s">
        <v>35</v>
      </c>
      <c r="U339" s="92"/>
      <c r="V339" s="92"/>
      <c r="W339" s="92"/>
      <c r="X339" s="58" t="s">
        <v>42</v>
      </c>
      <c r="Y339" s="59"/>
      <c r="Z339" s="15"/>
      <c r="AA339" s="58" t="s">
        <v>43</v>
      </c>
      <c r="AB339" s="59"/>
    </row>
    <row r="340" spans="2:28" s="19" customFormat="1" ht="15" customHeight="1" x14ac:dyDescent="0.3">
      <c r="B340" s="16" t="s">
        <v>262</v>
      </c>
      <c r="C340" s="20" t="str">
        <f>C326</f>
        <v>OSCAR EDUARDO ROCHA</v>
      </c>
      <c r="D340" s="97" t="s">
        <v>36</v>
      </c>
      <c r="E340" s="97"/>
      <c r="F340" s="98" t="str">
        <f>C330</f>
        <v>RAÚL HERNAN SERRANO</v>
      </c>
      <c r="G340" s="98"/>
      <c r="H340" s="98"/>
      <c r="I340" s="98"/>
      <c r="J340" s="98"/>
      <c r="K340" s="98"/>
      <c r="L340" s="98"/>
      <c r="M340" s="98"/>
      <c r="N340" s="98"/>
      <c r="O340" s="66" t="s">
        <v>266</v>
      </c>
      <c r="P340" s="66"/>
      <c r="Q340" s="66"/>
      <c r="R340" s="66"/>
      <c r="S340" s="23"/>
      <c r="T340" s="69">
        <v>45142</v>
      </c>
      <c r="U340" s="69"/>
      <c r="V340" s="69"/>
      <c r="W340" s="69"/>
      <c r="X340" s="70"/>
      <c r="Y340" s="71"/>
      <c r="Z340" s="22" t="s">
        <v>36</v>
      </c>
      <c r="AA340" s="70"/>
      <c r="AB340" s="71"/>
    </row>
    <row r="341" spans="2:28" s="19" customFormat="1" ht="15" customHeight="1" x14ac:dyDescent="0.3">
      <c r="B341" s="16" t="s">
        <v>263</v>
      </c>
      <c r="C341" s="20" t="str">
        <f>C328</f>
        <v>WILSON JAVIER CASTRO</v>
      </c>
      <c r="D341" s="97" t="s">
        <v>36</v>
      </c>
      <c r="E341" s="97"/>
      <c r="F341" s="98" t="str">
        <f>C324</f>
        <v>JUAN CARLOS HERRERA</v>
      </c>
      <c r="G341" s="98"/>
      <c r="H341" s="98"/>
      <c r="I341" s="98"/>
      <c r="J341" s="98"/>
      <c r="K341" s="98"/>
      <c r="L341" s="98"/>
      <c r="M341" s="98"/>
      <c r="N341" s="98"/>
      <c r="O341" s="66" t="s">
        <v>266</v>
      </c>
      <c r="P341" s="66"/>
      <c r="Q341" s="66"/>
      <c r="R341" s="66"/>
      <c r="S341" s="23"/>
      <c r="T341" s="69">
        <v>45142</v>
      </c>
      <c r="U341" s="69"/>
      <c r="V341" s="69"/>
      <c r="W341" s="69"/>
      <c r="X341" s="70"/>
      <c r="Y341" s="71"/>
      <c r="Z341" s="22" t="s">
        <v>36</v>
      </c>
      <c r="AA341" s="70"/>
      <c r="AB341" s="71"/>
    </row>
    <row r="342" spans="2:28" ht="15" customHeight="1" x14ac:dyDescent="0.3">
      <c r="B342" s="24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4"/>
      <c r="P342" s="24"/>
      <c r="Q342" s="24"/>
      <c r="R342" s="24"/>
      <c r="S342" s="24"/>
      <c r="T342" s="26"/>
      <c r="U342" s="26"/>
      <c r="V342" s="26"/>
      <c r="W342" s="26"/>
      <c r="X342" s="27"/>
      <c r="Y342" s="24"/>
      <c r="Z342" s="28"/>
      <c r="AA342" s="27"/>
      <c r="AB342" s="24"/>
    </row>
    <row r="343" spans="2:28" ht="15" customHeight="1" x14ac:dyDescent="0.3">
      <c r="B343" s="87" t="s">
        <v>75</v>
      </c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</row>
    <row r="344" spans="2:28" ht="15" customHeight="1" x14ac:dyDescent="0.3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9"/>
      <c r="V344" s="8"/>
      <c r="W344" s="8"/>
      <c r="X344" s="10"/>
      <c r="Y344" s="11"/>
      <c r="Z344" s="11"/>
      <c r="AA344" s="10"/>
      <c r="AB344" s="11"/>
    </row>
    <row r="345" spans="2:28" ht="15" customHeight="1" x14ac:dyDescent="0.3">
      <c r="B345" s="88" t="s">
        <v>76</v>
      </c>
      <c r="C345" s="58" t="s">
        <v>44</v>
      </c>
      <c r="D345" s="60"/>
      <c r="E345" s="58">
        <v>1</v>
      </c>
      <c r="F345" s="60"/>
      <c r="G345" s="58">
        <v>2</v>
      </c>
      <c r="H345" s="60"/>
      <c r="I345" s="58">
        <v>3</v>
      </c>
      <c r="J345" s="60"/>
      <c r="K345" s="58">
        <v>4</v>
      </c>
      <c r="L345" s="60"/>
      <c r="M345" s="91"/>
      <c r="N345" s="22" t="s">
        <v>26</v>
      </c>
      <c r="O345" s="22" t="s">
        <v>27</v>
      </c>
      <c r="P345" s="22" t="s">
        <v>28</v>
      </c>
      <c r="Q345" s="22" t="s">
        <v>29</v>
      </c>
      <c r="R345" s="22" t="s">
        <v>30</v>
      </c>
      <c r="S345" s="22" t="s">
        <v>37</v>
      </c>
      <c r="T345" s="22" t="s">
        <v>38</v>
      </c>
      <c r="U345" s="22" t="s">
        <v>31</v>
      </c>
      <c r="V345" s="22" t="s">
        <v>32</v>
      </c>
      <c r="W345" s="22" t="s">
        <v>33</v>
      </c>
      <c r="AA345" s="1"/>
    </row>
    <row r="346" spans="2:28" ht="15" customHeight="1" x14ac:dyDescent="0.3">
      <c r="B346" s="89"/>
      <c r="C346" s="93" t="s">
        <v>195</v>
      </c>
      <c r="D346" s="94" t="s">
        <v>7</v>
      </c>
      <c r="E346" s="77"/>
      <c r="F346" s="78"/>
      <c r="G346" s="75">
        <f>IF(H346&gt;H347,"2")+IF(H346&lt;H347,"1")</f>
        <v>0</v>
      </c>
      <c r="H346" s="12">
        <f>X360</f>
        <v>0</v>
      </c>
      <c r="I346" s="75">
        <f>IF(J346&gt;J347,"2")+IF(J346&lt;J347,"1")</f>
        <v>0</v>
      </c>
      <c r="J346" s="13">
        <f>AA363</f>
        <v>0</v>
      </c>
      <c r="K346" s="75">
        <f>IF(L346&gt;L347,"2")+IF(L346&lt;L347,"1")</f>
        <v>0</v>
      </c>
      <c r="L346" s="13">
        <f>X356</f>
        <v>0</v>
      </c>
      <c r="M346" s="91"/>
      <c r="N346" s="81">
        <f>SUM(O346:R347)</f>
        <v>0</v>
      </c>
      <c r="O346" s="81">
        <f>IF(G346=2,"1")+IF(I346=2,"1")+IF(K346=2,"1")</f>
        <v>0</v>
      </c>
      <c r="P346" s="81">
        <f>IF(G346=1,"1")+IF(I346=1,"1")+IF(K346=1,"1")</f>
        <v>0</v>
      </c>
      <c r="Q346" s="81">
        <v>0</v>
      </c>
      <c r="R346" s="81">
        <v>0</v>
      </c>
      <c r="S346" s="82">
        <f>SUM(H346,J346,L346,E346)</f>
        <v>0</v>
      </c>
      <c r="T346" s="82">
        <f>SUM(H347,J347,L347,E346)</f>
        <v>0</v>
      </c>
      <c r="U346" s="82">
        <f>+S346-T346</f>
        <v>0</v>
      </c>
      <c r="V346" s="83">
        <f>SUM(E346,G346,I346,K346)</f>
        <v>0</v>
      </c>
      <c r="W346" s="85"/>
      <c r="Z346" s="86"/>
      <c r="AA346" s="86"/>
    </row>
    <row r="347" spans="2:28" ht="15" customHeight="1" x14ac:dyDescent="0.3">
      <c r="B347" s="89"/>
      <c r="C347" s="93"/>
      <c r="D347" s="95"/>
      <c r="E347" s="79"/>
      <c r="F347" s="80"/>
      <c r="G347" s="76"/>
      <c r="H347" s="12">
        <f>AA360</f>
        <v>0</v>
      </c>
      <c r="I347" s="76"/>
      <c r="J347" s="13">
        <f>X363</f>
        <v>0</v>
      </c>
      <c r="K347" s="76"/>
      <c r="L347" s="13">
        <f>AA356</f>
        <v>0</v>
      </c>
      <c r="M347" s="91"/>
      <c r="N347" s="81"/>
      <c r="O347" s="81"/>
      <c r="P347" s="81"/>
      <c r="Q347" s="81"/>
      <c r="R347" s="81"/>
      <c r="S347" s="81"/>
      <c r="T347" s="81"/>
      <c r="U347" s="81"/>
      <c r="V347" s="84"/>
      <c r="W347" s="85"/>
      <c r="Z347" s="86"/>
      <c r="AA347" s="86"/>
    </row>
    <row r="348" spans="2:28" ht="15" customHeight="1" x14ac:dyDescent="0.3">
      <c r="B348" s="89"/>
      <c r="C348" s="93" t="s">
        <v>173</v>
      </c>
      <c r="D348" s="94" t="s">
        <v>25</v>
      </c>
      <c r="E348" s="75">
        <f>IF(F348&gt;F349,"2")+IF(F348&lt;F349,"1")</f>
        <v>0</v>
      </c>
      <c r="F348" s="13">
        <f>AA360</f>
        <v>0</v>
      </c>
      <c r="G348" s="77"/>
      <c r="H348" s="78"/>
      <c r="I348" s="75">
        <f>IF(J348&gt;J349,"2")+IF(J348&lt;J349,"1")</f>
        <v>0</v>
      </c>
      <c r="J348" s="13">
        <f>X357</f>
        <v>0</v>
      </c>
      <c r="K348" s="75">
        <f>IF(L348&gt;L349,"2")+IF(L348&lt;L349,"1")</f>
        <v>0</v>
      </c>
      <c r="L348" s="13">
        <f>X362</f>
        <v>0</v>
      </c>
      <c r="M348" s="91"/>
      <c r="N348" s="81">
        <f t="shared" ref="N348" si="90">SUM(O348:R349)</f>
        <v>0</v>
      </c>
      <c r="O348" s="81">
        <f>IF(E348=2,"1")+IF(I348=2,"1")+IF(K348=2,"1")</f>
        <v>0</v>
      </c>
      <c r="P348" s="81">
        <f>IF(E348=1,"1")+IF(I348=1,"1")+IF(K348=1,"1")</f>
        <v>0</v>
      </c>
      <c r="Q348" s="81">
        <v>0</v>
      </c>
      <c r="R348" s="81">
        <v>0</v>
      </c>
      <c r="S348" s="82">
        <f>SUM(H348,J348,L348,F348)</f>
        <v>0</v>
      </c>
      <c r="T348" s="82">
        <f>SUM(H349,J349,L349,F349)</f>
        <v>0</v>
      </c>
      <c r="U348" s="82">
        <f>+S348-T348</f>
        <v>0</v>
      </c>
      <c r="V348" s="83">
        <f>SUM(E348,G348,I348,K348)</f>
        <v>0</v>
      </c>
      <c r="W348" s="85"/>
      <c r="Z348" s="86"/>
      <c r="AA348" s="86"/>
    </row>
    <row r="349" spans="2:28" ht="15" customHeight="1" x14ac:dyDescent="0.3">
      <c r="B349" s="89"/>
      <c r="C349" s="93"/>
      <c r="D349" s="95"/>
      <c r="E349" s="76"/>
      <c r="F349" s="13">
        <f>X360</f>
        <v>0</v>
      </c>
      <c r="G349" s="79"/>
      <c r="H349" s="80"/>
      <c r="I349" s="76"/>
      <c r="J349" s="13">
        <f>AA357</f>
        <v>0</v>
      </c>
      <c r="K349" s="76"/>
      <c r="L349" s="13">
        <f>AA362</f>
        <v>0</v>
      </c>
      <c r="M349" s="91"/>
      <c r="N349" s="81"/>
      <c r="O349" s="81"/>
      <c r="P349" s="81"/>
      <c r="Q349" s="81"/>
      <c r="R349" s="81"/>
      <c r="S349" s="81"/>
      <c r="T349" s="81"/>
      <c r="U349" s="81"/>
      <c r="V349" s="84"/>
      <c r="W349" s="85"/>
      <c r="Z349" s="86"/>
      <c r="AA349" s="86"/>
    </row>
    <row r="350" spans="2:28" ht="15" customHeight="1" x14ac:dyDescent="0.3">
      <c r="B350" s="89"/>
      <c r="C350" s="93" t="s">
        <v>315</v>
      </c>
      <c r="D350" s="94" t="s">
        <v>1</v>
      </c>
      <c r="E350" s="75">
        <f>IF(F350&gt;F351,"2")+IF(F350&lt;F351,"1")</f>
        <v>0</v>
      </c>
      <c r="F350" s="13">
        <f>X363</f>
        <v>0</v>
      </c>
      <c r="G350" s="75">
        <f>IF(H350&gt;H351,"2")+IF(H350&lt;H351,"1")</f>
        <v>0</v>
      </c>
      <c r="H350" s="13">
        <f>AA357</f>
        <v>0</v>
      </c>
      <c r="I350" s="77"/>
      <c r="J350" s="78"/>
      <c r="K350" s="75">
        <f>IF(L350&gt;L351,"2")+IF(L350&lt;L351,"1")</f>
        <v>0</v>
      </c>
      <c r="L350" s="13">
        <f>AA359</f>
        <v>0</v>
      </c>
      <c r="M350" s="91"/>
      <c r="N350" s="81">
        <f t="shared" ref="N350" si="91">SUM(O350:R351)</f>
        <v>0</v>
      </c>
      <c r="O350" s="81">
        <f>IF(E350=2,"1")+IF(G350=2,"1")+IF(K350=2,"1")</f>
        <v>0</v>
      </c>
      <c r="P350" s="81">
        <f>IF(E350=1,"1")+IF(G350=1,"1")+IF(K350=1,"1")</f>
        <v>0</v>
      </c>
      <c r="Q350" s="81">
        <v>0</v>
      </c>
      <c r="R350" s="81">
        <v>0</v>
      </c>
      <c r="S350" s="82">
        <f>SUM(H350,J350,L350,F350)</f>
        <v>0</v>
      </c>
      <c r="T350" s="82">
        <f>SUM(H351,J351,L351,F351)</f>
        <v>0</v>
      </c>
      <c r="U350" s="82">
        <f t="shared" ref="U350" si="92">+S350-T350</f>
        <v>0</v>
      </c>
      <c r="V350" s="83">
        <f>SUM(E350,G350,I350,K350)</f>
        <v>0</v>
      </c>
      <c r="W350" s="85"/>
      <c r="Z350" s="86"/>
      <c r="AA350" s="86"/>
    </row>
    <row r="351" spans="2:28" ht="15" customHeight="1" x14ac:dyDescent="0.3">
      <c r="B351" s="89"/>
      <c r="C351" s="93"/>
      <c r="D351" s="95"/>
      <c r="E351" s="76"/>
      <c r="F351" s="13">
        <f>AA363</f>
        <v>0</v>
      </c>
      <c r="G351" s="76"/>
      <c r="H351" s="13">
        <f>X357</f>
        <v>0</v>
      </c>
      <c r="I351" s="79"/>
      <c r="J351" s="80"/>
      <c r="K351" s="76"/>
      <c r="L351" s="13">
        <f>X359</f>
        <v>0</v>
      </c>
      <c r="M351" s="91"/>
      <c r="N351" s="81"/>
      <c r="O351" s="81"/>
      <c r="P351" s="81"/>
      <c r="Q351" s="81"/>
      <c r="R351" s="81"/>
      <c r="S351" s="81"/>
      <c r="T351" s="81"/>
      <c r="U351" s="81"/>
      <c r="V351" s="84"/>
      <c r="W351" s="85"/>
      <c r="Z351" s="86"/>
      <c r="AA351" s="86"/>
    </row>
    <row r="352" spans="2:28" ht="15" customHeight="1" x14ac:dyDescent="0.3">
      <c r="B352" s="89"/>
      <c r="C352" s="93" t="s">
        <v>314</v>
      </c>
      <c r="D352" s="94" t="s">
        <v>11</v>
      </c>
      <c r="E352" s="75">
        <f>IF(F352&gt;F353,"2")+IF(F352&lt;F353,"1")</f>
        <v>0</v>
      </c>
      <c r="F352" s="13">
        <f>AA356</f>
        <v>0</v>
      </c>
      <c r="G352" s="75">
        <f>IF(H352&gt;H353,"2")+IF(H352&lt;H353,"1")</f>
        <v>0</v>
      </c>
      <c r="H352" s="13">
        <f>AA362</f>
        <v>0</v>
      </c>
      <c r="I352" s="75">
        <f>IF(J352&gt;J353,"2")+IF(J352&lt;J353,"1")</f>
        <v>0</v>
      </c>
      <c r="J352" s="13">
        <f>X359</f>
        <v>0</v>
      </c>
      <c r="K352" s="77"/>
      <c r="L352" s="78"/>
      <c r="M352" s="91"/>
      <c r="N352" s="81">
        <f t="shared" ref="N352" si="93">SUM(O352:R353)</f>
        <v>0</v>
      </c>
      <c r="O352" s="81">
        <f>IF(E352=2,"1")+IF(G352=2,"1")+IF(I352=2,"1")</f>
        <v>0</v>
      </c>
      <c r="P352" s="81">
        <f>IF(E352=1,"1")+IF(G352=1,"1")+IF(I352=1,"1")</f>
        <v>0</v>
      </c>
      <c r="Q352" s="81">
        <v>0</v>
      </c>
      <c r="R352" s="81">
        <v>0</v>
      </c>
      <c r="S352" s="82">
        <f>SUM(H352,J352,L352,F352)</f>
        <v>0</v>
      </c>
      <c r="T352" s="82">
        <f>SUM(H353,J353,L353,F353)</f>
        <v>0</v>
      </c>
      <c r="U352" s="82">
        <f t="shared" ref="U352" si="94">+S352-T352</f>
        <v>0</v>
      </c>
      <c r="V352" s="83">
        <f t="shared" ref="V352" si="95">SUM(E352,G352,I352,K352)</f>
        <v>0</v>
      </c>
      <c r="W352" s="85"/>
      <c r="Z352" s="86"/>
      <c r="AA352" s="86"/>
    </row>
    <row r="353" spans="2:28" ht="15" customHeight="1" x14ac:dyDescent="0.3">
      <c r="B353" s="90"/>
      <c r="C353" s="93"/>
      <c r="D353" s="95"/>
      <c r="E353" s="76"/>
      <c r="F353" s="13">
        <f>X356</f>
        <v>0</v>
      </c>
      <c r="G353" s="76"/>
      <c r="H353" s="13">
        <f>X362</f>
        <v>0</v>
      </c>
      <c r="I353" s="76"/>
      <c r="J353" s="13">
        <f>AA359</f>
        <v>0</v>
      </c>
      <c r="K353" s="79"/>
      <c r="L353" s="80"/>
      <c r="M353" s="91"/>
      <c r="N353" s="81"/>
      <c r="O353" s="81"/>
      <c r="P353" s="81"/>
      <c r="Q353" s="81"/>
      <c r="R353" s="81"/>
      <c r="S353" s="81"/>
      <c r="T353" s="81"/>
      <c r="U353" s="81"/>
      <c r="V353" s="84"/>
      <c r="W353" s="85"/>
      <c r="Z353" s="86"/>
      <c r="AA353" s="86"/>
    </row>
    <row r="354" spans="2:28" ht="14.25" customHeight="1" x14ac:dyDescent="0.3"/>
    <row r="355" spans="2:28" ht="15" customHeight="1" x14ac:dyDescent="0.3">
      <c r="B355" s="22" t="s">
        <v>34</v>
      </c>
      <c r="C355" s="22" t="s">
        <v>42</v>
      </c>
      <c r="D355" s="72"/>
      <c r="E355" s="73"/>
      <c r="F355" s="58" t="s">
        <v>43</v>
      </c>
      <c r="G355" s="60"/>
      <c r="H355" s="60"/>
      <c r="I355" s="60"/>
      <c r="J355" s="60"/>
      <c r="K355" s="60"/>
      <c r="L355" s="60"/>
      <c r="M355" s="60"/>
      <c r="N355" s="59"/>
      <c r="O355" s="58" t="s">
        <v>41</v>
      </c>
      <c r="P355" s="60"/>
      <c r="Q355" s="60"/>
      <c r="R355" s="59"/>
      <c r="S355" s="14"/>
      <c r="T355" s="58" t="s">
        <v>35</v>
      </c>
      <c r="U355" s="60"/>
      <c r="V355" s="60"/>
      <c r="W355" s="59"/>
      <c r="X355" s="58" t="s">
        <v>42</v>
      </c>
      <c r="Y355" s="59"/>
      <c r="Z355" s="15"/>
      <c r="AA355" s="58" t="s">
        <v>43</v>
      </c>
      <c r="AB355" s="59"/>
    </row>
    <row r="356" spans="2:28" s="19" customFormat="1" ht="15" customHeight="1" x14ac:dyDescent="0.3">
      <c r="B356" s="16" t="s">
        <v>268</v>
      </c>
      <c r="C356" s="17" t="str">
        <f>C346</f>
        <v>CRISTHIAN CAMILO ROJAS RICO</v>
      </c>
      <c r="D356" s="61" t="s">
        <v>36</v>
      </c>
      <c r="E356" s="62"/>
      <c r="F356" s="61" t="str">
        <f>C352</f>
        <v>LUIS FELIPE MURILLO BERNAL</v>
      </c>
      <c r="G356" s="74"/>
      <c r="H356" s="74"/>
      <c r="I356" s="74"/>
      <c r="J356" s="74"/>
      <c r="K356" s="74"/>
      <c r="L356" s="74"/>
      <c r="M356" s="74"/>
      <c r="N356" s="62"/>
      <c r="O356" s="66" t="s">
        <v>256</v>
      </c>
      <c r="P356" s="67"/>
      <c r="Q356" s="67"/>
      <c r="R356" s="68"/>
      <c r="S356" s="18"/>
      <c r="T356" s="69">
        <v>45142</v>
      </c>
      <c r="U356" s="69"/>
      <c r="V356" s="69"/>
      <c r="W356" s="69"/>
      <c r="X356" s="70"/>
      <c r="Y356" s="71"/>
      <c r="Z356" s="22" t="s">
        <v>36</v>
      </c>
      <c r="AA356" s="70"/>
      <c r="AB356" s="71"/>
    </row>
    <row r="357" spans="2:28" s="19" customFormat="1" ht="15" customHeight="1" x14ac:dyDescent="0.3">
      <c r="B357" s="16" t="s">
        <v>267</v>
      </c>
      <c r="C357" s="20" t="str">
        <f>C348</f>
        <v>CAMILO TRUJILLO</v>
      </c>
      <c r="D357" s="61" t="s">
        <v>36</v>
      </c>
      <c r="E357" s="62"/>
      <c r="F357" s="63" t="str">
        <f>C350</f>
        <v>JOSÉ DURLEY LANCHEROS</v>
      </c>
      <c r="G357" s="64"/>
      <c r="H357" s="64"/>
      <c r="I357" s="64"/>
      <c r="J357" s="64"/>
      <c r="K357" s="64"/>
      <c r="L357" s="64"/>
      <c r="M357" s="64"/>
      <c r="N357" s="65"/>
      <c r="O357" s="66" t="s">
        <v>256</v>
      </c>
      <c r="P357" s="67"/>
      <c r="Q357" s="67"/>
      <c r="R357" s="68"/>
      <c r="S357" s="21"/>
      <c r="T357" s="69">
        <v>45142</v>
      </c>
      <c r="U357" s="69"/>
      <c r="V357" s="69"/>
      <c r="W357" s="69"/>
      <c r="X357" s="70"/>
      <c r="Y357" s="71"/>
      <c r="Z357" s="22" t="s">
        <v>36</v>
      </c>
      <c r="AA357" s="70"/>
      <c r="AB357" s="71"/>
    </row>
    <row r="358" spans="2:28" ht="15" customHeight="1" x14ac:dyDescent="0.3">
      <c r="B358" s="22" t="s">
        <v>34</v>
      </c>
      <c r="C358" s="22" t="s">
        <v>42</v>
      </c>
      <c r="D358" s="58"/>
      <c r="E358" s="59"/>
      <c r="F358" s="58" t="s">
        <v>43</v>
      </c>
      <c r="G358" s="60"/>
      <c r="H358" s="60"/>
      <c r="I358" s="60"/>
      <c r="J358" s="60"/>
      <c r="K358" s="60"/>
      <c r="L358" s="60"/>
      <c r="M358" s="60"/>
      <c r="N358" s="59"/>
      <c r="O358" s="58" t="s">
        <v>41</v>
      </c>
      <c r="P358" s="60"/>
      <c r="Q358" s="60"/>
      <c r="R358" s="59"/>
      <c r="S358" s="14"/>
      <c r="T358" s="92" t="s">
        <v>35</v>
      </c>
      <c r="U358" s="92"/>
      <c r="V358" s="92"/>
      <c r="W358" s="92"/>
      <c r="X358" s="58" t="s">
        <v>42</v>
      </c>
      <c r="Y358" s="59"/>
      <c r="Z358" s="15"/>
      <c r="AA358" s="58" t="s">
        <v>43</v>
      </c>
      <c r="AB358" s="59"/>
    </row>
    <row r="359" spans="2:28" s="19" customFormat="1" ht="15" customHeight="1" x14ac:dyDescent="0.3">
      <c r="B359" s="16" t="s">
        <v>269</v>
      </c>
      <c r="C359" s="29" t="str">
        <f>C352</f>
        <v>LUIS FELIPE MURILLO BERNAL</v>
      </c>
      <c r="D359" s="61" t="s">
        <v>36</v>
      </c>
      <c r="E359" s="62"/>
      <c r="F359" s="63" t="str">
        <f>C350</f>
        <v>JOSÉ DURLEY LANCHEROS</v>
      </c>
      <c r="G359" s="64"/>
      <c r="H359" s="64"/>
      <c r="I359" s="64"/>
      <c r="J359" s="64"/>
      <c r="K359" s="64"/>
      <c r="L359" s="64"/>
      <c r="M359" s="64"/>
      <c r="N359" s="65"/>
      <c r="O359" s="66" t="s">
        <v>256</v>
      </c>
      <c r="P359" s="67"/>
      <c r="Q359" s="67"/>
      <c r="R359" s="68"/>
      <c r="S359" s="21"/>
      <c r="T359" s="69">
        <v>45142</v>
      </c>
      <c r="U359" s="69"/>
      <c r="V359" s="69"/>
      <c r="W359" s="69"/>
      <c r="X359" s="70"/>
      <c r="Y359" s="71"/>
      <c r="Z359" s="22" t="s">
        <v>36</v>
      </c>
      <c r="AA359" s="70"/>
      <c r="AB359" s="71"/>
    </row>
    <row r="360" spans="2:28" s="19" customFormat="1" ht="15" customHeight="1" x14ac:dyDescent="0.3">
      <c r="B360" s="16" t="s">
        <v>270</v>
      </c>
      <c r="C360" s="20" t="str">
        <f>C346</f>
        <v>CRISTHIAN CAMILO ROJAS RICO</v>
      </c>
      <c r="D360" s="61" t="s">
        <v>36</v>
      </c>
      <c r="E360" s="62"/>
      <c r="F360" s="63" t="str">
        <f>C348</f>
        <v>CAMILO TRUJILLO</v>
      </c>
      <c r="G360" s="64"/>
      <c r="H360" s="64"/>
      <c r="I360" s="64"/>
      <c r="J360" s="64"/>
      <c r="K360" s="64"/>
      <c r="L360" s="64"/>
      <c r="M360" s="64"/>
      <c r="N360" s="65"/>
      <c r="O360" s="66" t="s">
        <v>256</v>
      </c>
      <c r="P360" s="67"/>
      <c r="Q360" s="67"/>
      <c r="R360" s="68"/>
      <c r="S360" s="21"/>
      <c r="T360" s="69">
        <v>45142</v>
      </c>
      <c r="U360" s="69"/>
      <c r="V360" s="69"/>
      <c r="W360" s="69"/>
      <c r="X360" s="70"/>
      <c r="Y360" s="71"/>
      <c r="Z360" s="22" t="s">
        <v>36</v>
      </c>
      <c r="AA360" s="70"/>
      <c r="AB360" s="71"/>
    </row>
    <row r="361" spans="2:28" ht="15" customHeight="1" x14ac:dyDescent="0.3">
      <c r="B361" s="22" t="s">
        <v>34</v>
      </c>
      <c r="C361" s="22" t="s">
        <v>42</v>
      </c>
      <c r="D361" s="58"/>
      <c r="E361" s="59"/>
      <c r="F361" s="58" t="s">
        <v>43</v>
      </c>
      <c r="G361" s="60"/>
      <c r="H361" s="60"/>
      <c r="I361" s="60"/>
      <c r="J361" s="60"/>
      <c r="K361" s="60"/>
      <c r="L361" s="60"/>
      <c r="M361" s="60"/>
      <c r="N361" s="59"/>
      <c r="O361" s="58" t="s">
        <v>41</v>
      </c>
      <c r="P361" s="60"/>
      <c r="Q361" s="60"/>
      <c r="R361" s="59"/>
      <c r="S361" s="14"/>
      <c r="T361" s="92" t="s">
        <v>35</v>
      </c>
      <c r="U361" s="92"/>
      <c r="V361" s="92"/>
      <c r="W361" s="92"/>
      <c r="X361" s="58" t="s">
        <v>42</v>
      </c>
      <c r="Y361" s="59"/>
      <c r="Z361" s="15"/>
      <c r="AA361" s="58" t="s">
        <v>43</v>
      </c>
      <c r="AB361" s="59"/>
    </row>
    <row r="362" spans="2:28" s="19" customFormat="1" ht="15" customHeight="1" x14ac:dyDescent="0.3">
      <c r="B362" s="16" t="s">
        <v>271</v>
      </c>
      <c r="C362" s="20" t="str">
        <f>C348</f>
        <v>CAMILO TRUJILLO</v>
      </c>
      <c r="D362" s="61" t="s">
        <v>36</v>
      </c>
      <c r="E362" s="62"/>
      <c r="F362" s="63" t="str">
        <f>C352</f>
        <v>LUIS FELIPE MURILLO BERNAL</v>
      </c>
      <c r="G362" s="64"/>
      <c r="H362" s="64"/>
      <c r="I362" s="64"/>
      <c r="J362" s="64"/>
      <c r="K362" s="64"/>
      <c r="L362" s="64"/>
      <c r="M362" s="64"/>
      <c r="N362" s="65"/>
      <c r="O362" s="66" t="s">
        <v>256</v>
      </c>
      <c r="P362" s="67"/>
      <c r="Q362" s="67"/>
      <c r="R362" s="68"/>
      <c r="S362" s="21"/>
      <c r="T362" s="69">
        <v>45142</v>
      </c>
      <c r="U362" s="69"/>
      <c r="V362" s="69"/>
      <c r="W362" s="69"/>
      <c r="X362" s="70"/>
      <c r="Y362" s="71"/>
      <c r="Z362" s="22" t="s">
        <v>36</v>
      </c>
      <c r="AA362" s="70"/>
      <c r="AB362" s="71"/>
    </row>
    <row r="363" spans="2:28" s="19" customFormat="1" ht="15" customHeight="1" x14ac:dyDescent="0.3">
      <c r="B363" s="16" t="s">
        <v>272</v>
      </c>
      <c r="C363" s="20" t="str">
        <f>C350</f>
        <v>JOSÉ DURLEY LANCHEROS</v>
      </c>
      <c r="D363" s="61" t="s">
        <v>36</v>
      </c>
      <c r="E363" s="62"/>
      <c r="F363" s="63" t="str">
        <f>C346</f>
        <v>CRISTHIAN CAMILO ROJAS RICO</v>
      </c>
      <c r="G363" s="64"/>
      <c r="H363" s="64"/>
      <c r="I363" s="64"/>
      <c r="J363" s="64"/>
      <c r="K363" s="64"/>
      <c r="L363" s="64"/>
      <c r="M363" s="64"/>
      <c r="N363" s="65"/>
      <c r="O363" s="66" t="s">
        <v>256</v>
      </c>
      <c r="P363" s="67"/>
      <c r="Q363" s="67"/>
      <c r="R363" s="68"/>
      <c r="S363" s="23"/>
      <c r="T363" s="69">
        <v>45142</v>
      </c>
      <c r="U363" s="69"/>
      <c r="V363" s="69"/>
      <c r="W363" s="69"/>
      <c r="X363" s="70"/>
      <c r="Y363" s="71"/>
      <c r="Z363" s="22" t="s">
        <v>36</v>
      </c>
      <c r="AA363" s="70"/>
      <c r="AB363" s="71"/>
    </row>
    <row r="364" spans="2:28" ht="15" customHeight="1" x14ac:dyDescent="0.3">
      <c r="B364" s="24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4"/>
      <c r="P364" s="24"/>
      <c r="Q364" s="24"/>
      <c r="R364" s="24"/>
      <c r="S364" s="24"/>
      <c r="T364" s="26"/>
      <c r="U364" s="26"/>
      <c r="V364" s="26"/>
      <c r="W364" s="26"/>
      <c r="X364" s="27"/>
      <c r="Y364" s="24"/>
      <c r="Z364" s="28"/>
      <c r="AA364" s="27"/>
      <c r="AB364" s="24"/>
    </row>
    <row r="365" spans="2:28" ht="15" customHeight="1" x14ac:dyDescent="0.3">
      <c r="B365" s="87" t="s">
        <v>77</v>
      </c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</row>
    <row r="366" spans="2:28" ht="15" customHeight="1" x14ac:dyDescent="0.3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9"/>
      <c r="V366" s="8"/>
      <c r="W366" s="8"/>
      <c r="X366" s="10"/>
      <c r="Y366" s="11"/>
      <c r="Z366" s="11"/>
      <c r="AA366" s="10"/>
      <c r="AB366" s="11"/>
    </row>
    <row r="367" spans="2:28" ht="15" customHeight="1" x14ac:dyDescent="0.3">
      <c r="B367" s="88" t="s">
        <v>78</v>
      </c>
      <c r="C367" s="58" t="s">
        <v>44</v>
      </c>
      <c r="D367" s="60"/>
      <c r="E367" s="58">
        <v>1</v>
      </c>
      <c r="F367" s="60"/>
      <c r="G367" s="58">
        <v>2</v>
      </c>
      <c r="H367" s="60"/>
      <c r="I367" s="58">
        <v>3</v>
      </c>
      <c r="J367" s="60"/>
      <c r="K367" s="58">
        <v>4</v>
      </c>
      <c r="L367" s="60"/>
      <c r="M367" s="91"/>
      <c r="N367" s="22" t="s">
        <v>26</v>
      </c>
      <c r="O367" s="22" t="s">
        <v>27</v>
      </c>
      <c r="P367" s="22" t="s">
        <v>28</v>
      </c>
      <c r="Q367" s="22" t="s">
        <v>29</v>
      </c>
      <c r="R367" s="22" t="s">
        <v>30</v>
      </c>
      <c r="S367" s="22" t="s">
        <v>37</v>
      </c>
      <c r="T367" s="22" t="s">
        <v>38</v>
      </c>
      <c r="U367" s="22" t="s">
        <v>31</v>
      </c>
      <c r="V367" s="22" t="s">
        <v>32</v>
      </c>
      <c r="W367" s="22" t="s">
        <v>33</v>
      </c>
      <c r="AA367" s="1"/>
    </row>
    <row r="368" spans="2:28" ht="15" customHeight="1" x14ac:dyDescent="0.3">
      <c r="B368" s="89"/>
      <c r="C368" s="93" t="s">
        <v>316</v>
      </c>
      <c r="D368" s="94" t="s">
        <v>278</v>
      </c>
      <c r="E368" s="77"/>
      <c r="F368" s="78"/>
      <c r="G368" s="75">
        <f>IF(H368&gt;H369,"2")+IF(H368&lt;H369,"1")</f>
        <v>0</v>
      </c>
      <c r="H368" s="12">
        <f>X382</f>
        <v>0</v>
      </c>
      <c r="I368" s="75">
        <f>IF(J368&gt;J369,"2")+IF(J368&lt;J369,"1")</f>
        <v>0</v>
      </c>
      <c r="J368" s="13">
        <f>AA385</f>
        <v>0</v>
      </c>
      <c r="K368" s="75">
        <f>IF(L368&gt;L369,"2")+IF(L368&lt;L369,"1")</f>
        <v>0</v>
      </c>
      <c r="L368" s="13">
        <f>X378</f>
        <v>0</v>
      </c>
      <c r="M368" s="91"/>
      <c r="N368" s="81">
        <f>SUM(O368:R369)</f>
        <v>0</v>
      </c>
      <c r="O368" s="81">
        <f>IF(G368=2,"1")+IF(I368=2,"1")+IF(K368=2,"1")</f>
        <v>0</v>
      </c>
      <c r="P368" s="81">
        <f>IF(G368=1,"1")+IF(I368=1,"1")+IF(K368=1,"1")</f>
        <v>0</v>
      </c>
      <c r="Q368" s="81">
        <v>0</v>
      </c>
      <c r="R368" s="81">
        <v>0</v>
      </c>
      <c r="S368" s="82">
        <f>SUM(H368,J368,L368,E368)</f>
        <v>0</v>
      </c>
      <c r="T368" s="82">
        <f>SUM(H369,J369,L369,E368)</f>
        <v>0</v>
      </c>
      <c r="U368" s="82">
        <f>+S368-T368</f>
        <v>0</v>
      </c>
      <c r="V368" s="83">
        <f>SUM(E368,G368,I368,K368)</f>
        <v>0</v>
      </c>
      <c r="W368" s="85"/>
      <c r="Z368" s="86"/>
      <c r="AA368" s="86"/>
    </row>
    <row r="369" spans="2:28" ht="15" customHeight="1" x14ac:dyDescent="0.3">
      <c r="B369" s="89"/>
      <c r="C369" s="93"/>
      <c r="D369" s="95"/>
      <c r="E369" s="79"/>
      <c r="F369" s="80"/>
      <c r="G369" s="76"/>
      <c r="H369" s="12">
        <f>AA382</f>
        <v>0</v>
      </c>
      <c r="I369" s="76"/>
      <c r="J369" s="13">
        <f>X385</f>
        <v>0</v>
      </c>
      <c r="K369" s="76"/>
      <c r="L369" s="13">
        <f>AA378</f>
        <v>0</v>
      </c>
      <c r="M369" s="91"/>
      <c r="N369" s="81"/>
      <c r="O369" s="81"/>
      <c r="P369" s="81"/>
      <c r="Q369" s="81"/>
      <c r="R369" s="81"/>
      <c r="S369" s="81"/>
      <c r="T369" s="81"/>
      <c r="U369" s="81"/>
      <c r="V369" s="84"/>
      <c r="W369" s="85"/>
      <c r="Z369" s="86"/>
      <c r="AA369" s="86"/>
    </row>
    <row r="370" spans="2:28" ht="15" customHeight="1" x14ac:dyDescent="0.3">
      <c r="B370" s="89"/>
      <c r="C370" s="93" t="s">
        <v>179</v>
      </c>
      <c r="D370" s="94" t="s">
        <v>375</v>
      </c>
      <c r="E370" s="75">
        <f>IF(F370&gt;F371,"2")+IF(F370&lt;F371,"1")</f>
        <v>0</v>
      </c>
      <c r="F370" s="13">
        <f>AA382</f>
        <v>0</v>
      </c>
      <c r="G370" s="77"/>
      <c r="H370" s="78"/>
      <c r="I370" s="75">
        <f>IF(J370&gt;J371,"2")+IF(J370&lt;J371,"1")</f>
        <v>0</v>
      </c>
      <c r="J370" s="13">
        <f>X379</f>
        <v>0</v>
      </c>
      <c r="K370" s="75">
        <f>IF(L370&gt;L371,"2")+IF(L370&lt;L371,"1")</f>
        <v>0</v>
      </c>
      <c r="L370" s="13">
        <f>X384</f>
        <v>0</v>
      </c>
      <c r="M370" s="91"/>
      <c r="N370" s="81">
        <f t="shared" ref="N370" si="96">SUM(O370:R371)</f>
        <v>0</v>
      </c>
      <c r="O370" s="81">
        <f>IF(E370=2,"1")+IF(I370=2,"1")+IF(K370=2,"1")</f>
        <v>0</v>
      </c>
      <c r="P370" s="81">
        <f>IF(E370=1,"1")+IF(I370=1,"1")+IF(K370=1,"1")</f>
        <v>0</v>
      </c>
      <c r="Q370" s="81">
        <v>0</v>
      </c>
      <c r="R370" s="81">
        <v>0</v>
      </c>
      <c r="S370" s="82">
        <f>SUM(H370,J370,L370,F370)</f>
        <v>0</v>
      </c>
      <c r="T370" s="82">
        <f>SUM(H371,J371,L371,F371)</f>
        <v>0</v>
      </c>
      <c r="U370" s="82">
        <f>+S370-T370</f>
        <v>0</v>
      </c>
      <c r="V370" s="83">
        <f>SUM(E370,G370,I370,K370)</f>
        <v>0</v>
      </c>
      <c r="W370" s="85"/>
      <c r="Z370" s="86"/>
      <c r="AA370" s="86"/>
    </row>
    <row r="371" spans="2:28" ht="15" customHeight="1" x14ac:dyDescent="0.3">
      <c r="B371" s="89"/>
      <c r="C371" s="93"/>
      <c r="D371" s="95"/>
      <c r="E371" s="76"/>
      <c r="F371" s="13">
        <f>X382</f>
        <v>0</v>
      </c>
      <c r="G371" s="79"/>
      <c r="H371" s="80"/>
      <c r="I371" s="76"/>
      <c r="J371" s="13">
        <f>AA379</f>
        <v>0</v>
      </c>
      <c r="K371" s="76"/>
      <c r="L371" s="13">
        <f>AA384</f>
        <v>0</v>
      </c>
      <c r="M371" s="91"/>
      <c r="N371" s="81"/>
      <c r="O371" s="81"/>
      <c r="P371" s="81"/>
      <c r="Q371" s="81"/>
      <c r="R371" s="81"/>
      <c r="S371" s="81"/>
      <c r="T371" s="81"/>
      <c r="U371" s="81"/>
      <c r="V371" s="84"/>
      <c r="W371" s="85"/>
      <c r="Z371" s="86"/>
      <c r="AA371" s="86"/>
    </row>
    <row r="372" spans="2:28" ht="15" customHeight="1" x14ac:dyDescent="0.3">
      <c r="B372" s="89"/>
      <c r="C372" s="93" t="s">
        <v>317</v>
      </c>
      <c r="D372" s="94" t="s">
        <v>5</v>
      </c>
      <c r="E372" s="75">
        <f>IF(F372&gt;F373,"2")+IF(F372&lt;F373,"1")</f>
        <v>0</v>
      </c>
      <c r="F372" s="13">
        <f>X385</f>
        <v>0</v>
      </c>
      <c r="G372" s="75">
        <f>IF(H372&gt;H373,"2")+IF(H372&lt;H373,"1")</f>
        <v>0</v>
      </c>
      <c r="H372" s="13">
        <f>AA379</f>
        <v>0</v>
      </c>
      <c r="I372" s="77"/>
      <c r="J372" s="78"/>
      <c r="K372" s="75">
        <f>IF(L372&gt;L373,"2")+IF(L372&lt;L373,"1")</f>
        <v>0</v>
      </c>
      <c r="L372" s="13">
        <f>AA381</f>
        <v>0</v>
      </c>
      <c r="M372" s="91"/>
      <c r="N372" s="81">
        <f t="shared" ref="N372" si="97">SUM(O372:R373)</f>
        <v>0</v>
      </c>
      <c r="O372" s="81">
        <f>IF(E372=2,"1")+IF(G372=2,"1")+IF(K372=2,"1")</f>
        <v>0</v>
      </c>
      <c r="P372" s="81">
        <f>IF(E372=1,"1")+IF(G372=1,"1")+IF(K372=1,"1")</f>
        <v>0</v>
      </c>
      <c r="Q372" s="81">
        <v>0</v>
      </c>
      <c r="R372" s="81">
        <v>0</v>
      </c>
      <c r="S372" s="82">
        <f>SUM(H372,J372,L372,F372)</f>
        <v>0</v>
      </c>
      <c r="T372" s="82">
        <f>SUM(H373,J373,L373,F373)</f>
        <v>0</v>
      </c>
      <c r="U372" s="82">
        <f t="shared" ref="U372" si="98">+S372-T372</f>
        <v>0</v>
      </c>
      <c r="V372" s="83">
        <f>SUM(E372,G372,I372,K372)</f>
        <v>0</v>
      </c>
      <c r="W372" s="85"/>
      <c r="Z372" s="86"/>
      <c r="AA372" s="86"/>
    </row>
    <row r="373" spans="2:28" ht="15" customHeight="1" x14ac:dyDescent="0.3">
      <c r="B373" s="89"/>
      <c r="C373" s="93"/>
      <c r="D373" s="95"/>
      <c r="E373" s="76"/>
      <c r="F373" s="13">
        <f>AA385</f>
        <v>0</v>
      </c>
      <c r="G373" s="76"/>
      <c r="H373" s="13">
        <f>X379</f>
        <v>0</v>
      </c>
      <c r="I373" s="79"/>
      <c r="J373" s="80"/>
      <c r="K373" s="76"/>
      <c r="L373" s="13">
        <f>X381</f>
        <v>0</v>
      </c>
      <c r="M373" s="91"/>
      <c r="N373" s="81"/>
      <c r="O373" s="81"/>
      <c r="P373" s="81"/>
      <c r="Q373" s="81"/>
      <c r="R373" s="81"/>
      <c r="S373" s="81"/>
      <c r="T373" s="81"/>
      <c r="U373" s="81"/>
      <c r="V373" s="84"/>
      <c r="W373" s="85"/>
      <c r="Z373" s="86"/>
      <c r="AA373" s="86"/>
    </row>
    <row r="374" spans="2:28" ht="15" customHeight="1" x14ac:dyDescent="0.3">
      <c r="B374" s="89"/>
      <c r="C374" s="93" t="s">
        <v>318</v>
      </c>
      <c r="D374" s="94" t="s">
        <v>7</v>
      </c>
      <c r="E374" s="75">
        <f>IF(F374&gt;F375,"2")+IF(F374&lt;F375,"1")</f>
        <v>0</v>
      </c>
      <c r="F374" s="13">
        <f>AA378</f>
        <v>0</v>
      </c>
      <c r="G374" s="75">
        <f>IF(H374&gt;H375,"2")+IF(H374&lt;H375,"1")</f>
        <v>0</v>
      </c>
      <c r="H374" s="13">
        <f>AA384</f>
        <v>0</v>
      </c>
      <c r="I374" s="75">
        <f>IF(J374&gt;J375,"2")+IF(J374&lt;J375,"1")</f>
        <v>0</v>
      </c>
      <c r="J374" s="13">
        <f>X381</f>
        <v>0</v>
      </c>
      <c r="K374" s="77"/>
      <c r="L374" s="78"/>
      <c r="M374" s="91"/>
      <c r="N374" s="81">
        <f t="shared" ref="N374" si="99">SUM(O374:R375)</f>
        <v>0</v>
      </c>
      <c r="O374" s="81">
        <f>IF(E374=2,"1")+IF(G374=2,"1")+IF(I374=2,"1")</f>
        <v>0</v>
      </c>
      <c r="P374" s="81">
        <f>IF(E374=1,"1")+IF(G374=1,"1")+IF(I374=1,"1")</f>
        <v>0</v>
      </c>
      <c r="Q374" s="81">
        <v>0</v>
      </c>
      <c r="R374" s="81">
        <v>0</v>
      </c>
      <c r="S374" s="82">
        <f>SUM(H374,J374,L374,F374)</f>
        <v>0</v>
      </c>
      <c r="T374" s="82">
        <f>SUM(H375,J375,L375,F375)</f>
        <v>0</v>
      </c>
      <c r="U374" s="82">
        <f t="shared" ref="U374" si="100">+S374-T374</f>
        <v>0</v>
      </c>
      <c r="V374" s="83">
        <f t="shared" ref="V374" si="101">SUM(E374,G374,I374,K374)</f>
        <v>0</v>
      </c>
      <c r="W374" s="85"/>
      <c r="Z374" s="86"/>
      <c r="AA374" s="86"/>
    </row>
    <row r="375" spans="2:28" ht="15" customHeight="1" x14ac:dyDescent="0.3">
      <c r="B375" s="90"/>
      <c r="C375" s="93"/>
      <c r="D375" s="95"/>
      <c r="E375" s="76"/>
      <c r="F375" s="13">
        <f>X378</f>
        <v>0</v>
      </c>
      <c r="G375" s="76"/>
      <c r="H375" s="13">
        <f>X384</f>
        <v>0</v>
      </c>
      <c r="I375" s="76"/>
      <c r="J375" s="13">
        <f>AA381</f>
        <v>0</v>
      </c>
      <c r="K375" s="79"/>
      <c r="L375" s="80"/>
      <c r="M375" s="91"/>
      <c r="N375" s="81"/>
      <c r="O375" s="81"/>
      <c r="P375" s="81"/>
      <c r="Q375" s="81"/>
      <c r="R375" s="81"/>
      <c r="S375" s="81"/>
      <c r="T375" s="81"/>
      <c r="U375" s="81"/>
      <c r="V375" s="84"/>
      <c r="W375" s="85"/>
      <c r="Z375" s="86"/>
      <c r="AA375" s="86"/>
    </row>
    <row r="376" spans="2:28" ht="14.25" customHeight="1" x14ac:dyDescent="0.3"/>
    <row r="377" spans="2:28" ht="15" customHeight="1" x14ac:dyDescent="0.3">
      <c r="B377" s="22" t="s">
        <v>34</v>
      </c>
      <c r="C377" s="22" t="s">
        <v>42</v>
      </c>
      <c r="D377" s="72"/>
      <c r="E377" s="73"/>
      <c r="F377" s="58" t="s">
        <v>43</v>
      </c>
      <c r="G377" s="60"/>
      <c r="H377" s="60"/>
      <c r="I377" s="60"/>
      <c r="J377" s="60"/>
      <c r="K377" s="60"/>
      <c r="L377" s="60"/>
      <c r="M377" s="60"/>
      <c r="N377" s="59"/>
      <c r="O377" s="58" t="s">
        <v>41</v>
      </c>
      <c r="P377" s="60"/>
      <c r="Q377" s="60"/>
      <c r="R377" s="59"/>
      <c r="S377" s="14"/>
      <c r="T377" s="58" t="s">
        <v>35</v>
      </c>
      <c r="U377" s="60"/>
      <c r="V377" s="60"/>
      <c r="W377" s="59"/>
      <c r="X377" s="58" t="s">
        <v>42</v>
      </c>
      <c r="Y377" s="59"/>
      <c r="Z377" s="15"/>
      <c r="AA377" s="58" t="s">
        <v>43</v>
      </c>
      <c r="AB377" s="59"/>
    </row>
    <row r="378" spans="2:28" s="19" customFormat="1" ht="15" customHeight="1" x14ac:dyDescent="0.3">
      <c r="B378" s="16" t="s">
        <v>268</v>
      </c>
      <c r="C378" s="17" t="str">
        <f>C368</f>
        <v xml:space="preserve">EDUARDO MORENO </v>
      </c>
      <c r="D378" s="61" t="s">
        <v>36</v>
      </c>
      <c r="E378" s="62"/>
      <c r="F378" s="61" t="str">
        <f>C374</f>
        <v>ANDRES MAURICIO ROA</v>
      </c>
      <c r="G378" s="74"/>
      <c r="H378" s="74"/>
      <c r="I378" s="74"/>
      <c r="J378" s="74"/>
      <c r="K378" s="74"/>
      <c r="L378" s="74"/>
      <c r="M378" s="74"/>
      <c r="N378" s="62"/>
      <c r="O378" s="66" t="s">
        <v>257</v>
      </c>
      <c r="P378" s="67"/>
      <c r="Q378" s="67"/>
      <c r="R378" s="68"/>
      <c r="S378" s="18"/>
      <c r="T378" s="69">
        <v>45142</v>
      </c>
      <c r="U378" s="69"/>
      <c r="V378" s="69"/>
      <c r="W378" s="69"/>
      <c r="X378" s="70"/>
      <c r="Y378" s="71"/>
      <c r="Z378" s="22" t="s">
        <v>36</v>
      </c>
      <c r="AA378" s="70"/>
      <c r="AB378" s="71"/>
    </row>
    <row r="379" spans="2:28" s="19" customFormat="1" ht="15" customHeight="1" x14ac:dyDescent="0.3">
      <c r="B379" s="16" t="s">
        <v>267</v>
      </c>
      <c r="C379" s="20" t="str">
        <f>C370</f>
        <v>RODRIGO ALFONSO AYALA</v>
      </c>
      <c r="D379" s="61" t="s">
        <v>36</v>
      </c>
      <c r="E379" s="62"/>
      <c r="F379" s="63" t="str">
        <f>C372</f>
        <v>CESAR AUGUSTO GANTIVAR</v>
      </c>
      <c r="G379" s="64"/>
      <c r="H379" s="64"/>
      <c r="I379" s="64"/>
      <c r="J379" s="64"/>
      <c r="K379" s="64"/>
      <c r="L379" s="64"/>
      <c r="M379" s="64"/>
      <c r="N379" s="65"/>
      <c r="O379" s="66" t="s">
        <v>257</v>
      </c>
      <c r="P379" s="67"/>
      <c r="Q379" s="67"/>
      <c r="R379" s="68"/>
      <c r="S379" s="21"/>
      <c r="T379" s="69">
        <v>45142</v>
      </c>
      <c r="U379" s="69"/>
      <c r="V379" s="69"/>
      <c r="W379" s="69"/>
      <c r="X379" s="70"/>
      <c r="Y379" s="71"/>
      <c r="Z379" s="22" t="s">
        <v>36</v>
      </c>
      <c r="AA379" s="70"/>
      <c r="AB379" s="71"/>
    </row>
    <row r="380" spans="2:28" ht="15" customHeight="1" x14ac:dyDescent="0.3">
      <c r="B380" s="22" t="s">
        <v>34</v>
      </c>
      <c r="C380" s="22" t="s">
        <v>42</v>
      </c>
      <c r="D380" s="58"/>
      <c r="E380" s="59"/>
      <c r="F380" s="58" t="s">
        <v>43</v>
      </c>
      <c r="G380" s="60"/>
      <c r="H380" s="60"/>
      <c r="I380" s="60"/>
      <c r="J380" s="60"/>
      <c r="K380" s="60"/>
      <c r="L380" s="60"/>
      <c r="M380" s="60"/>
      <c r="N380" s="59"/>
      <c r="O380" s="58" t="s">
        <v>41</v>
      </c>
      <c r="P380" s="60"/>
      <c r="Q380" s="60"/>
      <c r="R380" s="59"/>
      <c r="S380" s="14"/>
      <c r="T380" s="92" t="s">
        <v>35</v>
      </c>
      <c r="U380" s="92"/>
      <c r="V380" s="92"/>
      <c r="W380" s="92"/>
      <c r="X380" s="58" t="s">
        <v>42</v>
      </c>
      <c r="Y380" s="59"/>
      <c r="Z380" s="15"/>
      <c r="AA380" s="58" t="s">
        <v>43</v>
      </c>
      <c r="AB380" s="59"/>
    </row>
    <row r="381" spans="2:28" s="19" customFormat="1" ht="15" customHeight="1" x14ac:dyDescent="0.3">
      <c r="B381" s="16" t="s">
        <v>269</v>
      </c>
      <c r="C381" s="29" t="str">
        <f>C374</f>
        <v>ANDRES MAURICIO ROA</v>
      </c>
      <c r="D381" s="61" t="s">
        <v>36</v>
      </c>
      <c r="E381" s="62"/>
      <c r="F381" s="63" t="str">
        <f>C372</f>
        <v>CESAR AUGUSTO GANTIVAR</v>
      </c>
      <c r="G381" s="64"/>
      <c r="H381" s="64"/>
      <c r="I381" s="64"/>
      <c r="J381" s="64"/>
      <c r="K381" s="64"/>
      <c r="L381" s="64"/>
      <c r="M381" s="64"/>
      <c r="N381" s="65"/>
      <c r="O381" s="66" t="s">
        <v>257</v>
      </c>
      <c r="P381" s="67"/>
      <c r="Q381" s="67"/>
      <c r="R381" s="68"/>
      <c r="S381" s="21"/>
      <c r="T381" s="69">
        <v>45142</v>
      </c>
      <c r="U381" s="69"/>
      <c r="V381" s="69"/>
      <c r="W381" s="69"/>
      <c r="X381" s="70"/>
      <c r="Y381" s="71"/>
      <c r="Z381" s="22" t="s">
        <v>36</v>
      </c>
      <c r="AA381" s="70"/>
      <c r="AB381" s="71"/>
    </row>
    <row r="382" spans="2:28" s="19" customFormat="1" ht="15" customHeight="1" x14ac:dyDescent="0.3">
      <c r="B382" s="16" t="s">
        <v>270</v>
      </c>
      <c r="C382" s="20" t="str">
        <f>C368</f>
        <v xml:space="preserve">EDUARDO MORENO </v>
      </c>
      <c r="D382" s="61" t="s">
        <v>36</v>
      </c>
      <c r="E382" s="62"/>
      <c r="F382" s="63" t="str">
        <f>C370</f>
        <v>RODRIGO ALFONSO AYALA</v>
      </c>
      <c r="G382" s="64"/>
      <c r="H382" s="64"/>
      <c r="I382" s="64"/>
      <c r="J382" s="64"/>
      <c r="K382" s="64"/>
      <c r="L382" s="64"/>
      <c r="M382" s="64"/>
      <c r="N382" s="65"/>
      <c r="O382" s="66" t="s">
        <v>257</v>
      </c>
      <c r="P382" s="67"/>
      <c r="Q382" s="67"/>
      <c r="R382" s="68"/>
      <c r="S382" s="21"/>
      <c r="T382" s="69">
        <v>45142</v>
      </c>
      <c r="U382" s="69"/>
      <c r="V382" s="69"/>
      <c r="W382" s="69"/>
      <c r="X382" s="70"/>
      <c r="Y382" s="71"/>
      <c r="Z382" s="22" t="s">
        <v>36</v>
      </c>
      <c r="AA382" s="70"/>
      <c r="AB382" s="71"/>
    </row>
    <row r="383" spans="2:28" ht="15" customHeight="1" x14ac:dyDescent="0.3">
      <c r="B383" s="22" t="s">
        <v>34</v>
      </c>
      <c r="C383" s="22" t="s">
        <v>42</v>
      </c>
      <c r="D383" s="58"/>
      <c r="E383" s="59"/>
      <c r="F383" s="58" t="s">
        <v>43</v>
      </c>
      <c r="G383" s="60"/>
      <c r="H383" s="60"/>
      <c r="I383" s="60"/>
      <c r="J383" s="60"/>
      <c r="K383" s="60"/>
      <c r="L383" s="60"/>
      <c r="M383" s="60"/>
      <c r="N383" s="59"/>
      <c r="O383" s="58" t="s">
        <v>41</v>
      </c>
      <c r="P383" s="60"/>
      <c r="Q383" s="60"/>
      <c r="R383" s="59"/>
      <c r="S383" s="14"/>
      <c r="T383" s="92" t="s">
        <v>35</v>
      </c>
      <c r="U383" s="92"/>
      <c r="V383" s="92"/>
      <c r="W383" s="92"/>
      <c r="X383" s="58" t="s">
        <v>42</v>
      </c>
      <c r="Y383" s="59"/>
      <c r="Z383" s="15"/>
      <c r="AA383" s="58" t="s">
        <v>43</v>
      </c>
      <c r="AB383" s="59"/>
    </row>
    <row r="384" spans="2:28" s="19" customFormat="1" ht="15" customHeight="1" x14ac:dyDescent="0.3">
      <c r="B384" s="16" t="s">
        <v>271</v>
      </c>
      <c r="C384" s="20" t="str">
        <f>C370</f>
        <v>RODRIGO ALFONSO AYALA</v>
      </c>
      <c r="D384" s="61" t="s">
        <v>36</v>
      </c>
      <c r="E384" s="62"/>
      <c r="F384" s="63" t="str">
        <f>C374</f>
        <v>ANDRES MAURICIO ROA</v>
      </c>
      <c r="G384" s="64"/>
      <c r="H384" s="64"/>
      <c r="I384" s="64"/>
      <c r="J384" s="64"/>
      <c r="K384" s="64"/>
      <c r="L384" s="64"/>
      <c r="M384" s="64"/>
      <c r="N384" s="65"/>
      <c r="O384" s="66" t="s">
        <v>257</v>
      </c>
      <c r="P384" s="67"/>
      <c r="Q384" s="67"/>
      <c r="R384" s="68"/>
      <c r="S384" s="21"/>
      <c r="T384" s="69">
        <v>45142</v>
      </c>
      <c r="U384" s="69"/>
      <c r="V384" s="69"/>
      <c r="W384" s="69"/>
      <c r="X384" s="70"/>
      <c r="Y384" s="71"/>
      <c r="Z384" s="22" t="s">
        <v>36</v>
      </c>
      <c r="AA384" s="70"/>
      <c r="AB384" s="71"/>
    </row>
    <row r="385" spans="2:28" s="19" customFormat="1" ht="15" customHeight="1" x14ac:dyDescent="0.3">
      <c r="B385" s="16" t="s">
        <v>272</v>
      </c>
      <c r="C385" s="20" t="str">
        <f>C372</f>
        <v>CESAR AUGUSTO GANTIVAR</v>
      </c>
      <c r="D385" s="61" t="s">
        <v>36</v>
      </c>
      <c r="E385" s="62"/>
      <c r="F385" s="63" t="str">
        <f>C368</f>
        <v xml:space="preserve">EDUARDO MORENO </v>
      </c>
      <c r="G385" s="64"/>
      <c r="H385" s="64"/>
      <c r="I385" s="64"/>
      <c r="J385" s="64"/>
      <c r="K385" s="64"/>
      <c r="L385" s="64"/>
      <c r="M385" s="64"/>
      <c r="N385" s="65"/>
      <c r="O385" s="66" t="s">
        <v>257</v>
      </c>
      <c r="P385" s="67"/>
      <c r="Q385" s="67"/>
      <c r="R385" s="68"/>
      <c r="S385" s="23"/>
      <c r="T385" s="69">
        <v>45142</v>
      </c>
      <c r="U385" s="69"/>
      <c r="V385" s="69"/>
      <c r="W385" s="69"/>
      <c r="X385" s="70"/>
      <c r="Y385" s="71"/>
      <c r="Z385" s="22" t="s">
        <v>36</v>
      </c>
      <c r="AA385" s="70"/>
      <c r="AB385" s="71"/>
    </row>
    <row r="386" spans="2:28" ht="15" customHeight="1" x14ac:dyDescent="0.3">
      <c r="B386" s="24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4"/>
      <c r="P386" s="24"/>
      <c r="Q386" s="24"/>
      <c r="R386" s="24"/>
      <c r="S386" s="24"/>
      <c r="T386" s="26"/>
      <c r="U386" s="26"/>
      <c r="V386" s="26"/>
      <c r="W386" s="26"/>
      <c r="X386" s="27"/>
      <c r="Y386" s="24"/>
      <c r="Z386" s="28"/>
      <c r="AA386" s="27"/>
      <c r="AB386" s="24"/>
    </row>
    <row r="387" spans="2:28" ht="15" customHeight="1" x14ac:dyDescent="0.3">
      <c r="B387" s="87" t="s">
        <v>79</v>
      </c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</row>
    <row r="388" spans="2:28" ht="15" customHeight="1" x14ac:dyDescent="0.3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9"/>
      <c r="V388" s="8"/>
      <c r="W388" s="8"/>
      <c r="X388" s="10"/>
      <c r="Y388" s="11"/>
      <c r="Z388" s="11"/>
      <c r="AA388" s="10"/>
      <c r="AB388" s="11"/>
    </row>
    <row r="389" spans="2:28" ht="15" customHeight="1" x14ac:dyDescent="0.3">
      <c r="B389" s="88" t="s">
        <v>80</v>
      </c>
      <c r="C389" s="58" t="s">
        <v>44</v>
      </c>
      <c r="D389" s="60"/>
      <c r="E389" s="58">
        <v>1</v>
      </c>
      <c r="F389" s="60"/>
      <c r="G389" s="58">
        <v>2</v>
      </c>
      <c r="H389" s="60"/>
      <c r="I389" s="58">
        <v>3</v>
      </c>
      <c r="J389" s="60"/>
      <c r="K389" s="58">
        <v>4</v>
      </c>
      <c r="L389" s="60"/>
      <c r="M389" s="91"/>
      <c r="N389" s="22" t="s">
        <v>26</v>
      </c>
      <c r="O389" s="22" t="s">
        <v>27</v>
      </c>
      <c r="P389" s="22" t="s">
        <v>28</v>
      </c>
      <c r="Q389" s="22" t="s">
        <v>29</v>
      </c>
      <c r="R389" s="22" t="s">
        <v>30</v>
      </c>
      <c r="S389" s="22" t="s">
        <v>37</v>
      </c>
      <c r="T389" s="22" t="s">
        <v>38</v>
      </c>
      <c r="U389" s="22" t="s">
        <v>31</v>
      </c>
      <c r="V389" s="22" t="s">
        <v>32</v>
      </c>
      <c r="W389" s="22" t="s">
        <v>33</v>
      </c>
      <c r="AA389" s="1"/>
    </row>
    <row r="390" spans="2:28" ht="15" customHeight="1" x14ac:dyDescent="0.3">
      <c r="B390" s="89"/>
      <c r="C390" s="93" t="s">
        <v>320</v>
      </c>
      <c r="D390" s="94" t="s">
        <v>378</v>
      </c>
      <c r="E390" s="77"/>
      <c r="F390" s="78"/>
      <c r="G390" s="75">
        <f>IF(H390&gt;H391,"2")+IF(H390&lt;H391,"1")</f>
        <v>0</v>
      </c>
      <c r="H390" s="12">
        <f>X404</f>
        <v>0</v>
      </c>
      <c r="I390" s="75">
        <f>IF(J390&gt;J391,"2")+IF(J390&lt;J391,"1")</f>
        <v>0</v>
      </c>
      <c r="J390" s="13">
        <f>AA407</f>
        <v>0</v>
      </c>
      <c r="K390" s="75">
        <f>IF(L390&gt;L391,"2")+IF(L390&lt;L391,"1")</f>
        <v>0</v>
      </c>
      <c r="L390" s="13">
        <f>X400</f>
        <v>0</v>
      </c>
      <c r="M390" s="91"/>
      <c r="N390" s="81">
        <f>SUM(O390:R391)</f>
        <v>0</v>
      </c>
      <c r="O390" s="81">
        <f>IF(G390=2,"1")+IF(I390=2,"1")+IF(K390=2,"1")</f>
        <v>0</v>
      </c>
      <c r="P390" s="81">
        <f>IF(G390=1,"1")+IF(I390=1,"1")+IF(K390=1,"1")</f>
        <v>0</v>
      </c>
      <c r="Q390" s="81">
        <v>0</v>
      </c>
      <c r="R390" s="81">
        <v>0</v>
      </c>
      <c r="S390" s="82">
        <f>SUM(H390,J390,L390,E390)</f>
        <v>0</v>
      </c>
      <c r="T390" s="82">
        <f>SUM(H391,J391,L391,E390)</f>
        <v>0</v>
      </c>
      <c r="U390" s="82">
        <f>+S390-T390</f>
        <v>0</v>
      </c>
      <c r="V390" s="83">
        <f>SUM(E390,G390,I390,K390)</f>
        <v>0</v>
      </c>
      <c r="W390" s="85"/>
      <c r="Z390" s="86"/>
      <c r="AA390" s="86"/>
    </row>
    <row r="391" spans="2:28" ht="15" customHeight="1" x14ac:dyDescent="0.3">
      <c r="B391" s="89"/>
      <c r="C391" s="93"/>
      <c r="D391" s="95"/>
      <c r="E391" s="79"/>
      <c r="F391" s="80"/>
      <c r="G391" s="76"/>
      <c r="H391" s="12">
        <f>AA404</f>
        <v>0</v>
      </c>
      <c r="I391" s="76"/>
      <c r="J391" s="13">
        <f>X407</f>
        <v>0</v>
      </c>
      <c r="K391" s="76"/>
      <c r="L391" s="13">
        <f>AA400</f>
        <v>0</v>
      </c>
      <c r="M391" s="91"/>
      <c r="N391" s="81"/>
      <c r="O391" s="81"/>
      <c r="P391" s="81"/>
      <c r="Q391" s="81"/>
      <c r="R391" s="81"/>
      <c r="S391" s="81"/>
      <c r="T391" s="81"/>
      <c r="U391" s="81"/>
      <c r="V391" s="84"/>
      <c r="W391" s="85"/>
      <c r="Z391" s="86"/>
      <c r="AA391" s="86"/>
    </row>
    <row r="392" spans="2:28" ht="15" customHeight="1" x14ac:dyDescent="0.3">
      <c r="B392" s="89"/>
      <c r="C392" s="93" t="s">
        <v>321</v>
      </c>
      <c r="D392" s="94" t="s">
        <v>1</v>
      </c>
      <c r="E392" s="75">
        <f>IF(F392&gt;F393,"2")+IF(F392&lt;F393,"1")</f>
        <v>0</v>
      </c>
      <c r="F392" s="13">
        <f>AA404</f>
        <v>0</v>
      </c>
      <c r="G392" s="77"/>
      <c r="H392" s="78"/>
      <c r="I392" s="75">
        <f>IF(J392&gt;J393,"2")+IF(J392&lt;J393,"1")</f>
        <v>0</v>
      </c>
      <c r="J392" s="13">
        <f>X401</f>
        <v>0</v>
      </c>
      <c r="K392" s="75">
        <f>IF(L392&gt;L393,"2")+IF(L392&lt;L393,"1")</f>
        <v>0</v>
      </c>
      <c r="L392" s="13">
        <f>X406</f>
        <v>0</v>
      </c>
      <c r="M392" s="91"/>
      <c r="N392" s="81">
        <f t="shared" ref="N392" si="102">SUM(O392:R393)</f>
        <v>0</v>
      </c>
      <c r="O392" s="81">
        <f>IF(E392=2,"1")+IF(I392=2,"1")+IF(K392=2,"1")</f>
        <v>0</v>
      </c>
      <c r="P392" s="81">
        <f>IF(E392=1,"1")+IF(I392=1,"1")+IF(K392=1,"1")</f>
        <v>0</v>
      </c>
      <c r="Q392" s="81">
        <v>0</v>
      </c>
      <c r="R392" s="81">
        <v>0</v>
      </c>
      <c r="S392" s="82">
        <f>SUM(H392,J392,L392,F392)</f>
        <v>0</v>
      </c>
      <c r="T392" s="82">
        <f>SUM(H393,J393,L393,F393)</f>
        <v>0</v>
      </c>
      <c r="U392" s="82">
        <f>+S392-T392</f>
        <v>0</v>
      </c>
      <c r="V392" s="83">
        <f>SUM(E392,G392,I392,K392)</f>
        <v>0</v>
      </c>
      <c r="W392" s="85"/>
      <c r="Z392" s="86"/>
      <c r="AA392" s="86"/>
    </row>
    <row r="393" spans="2:28" ht="15" customHeight="1" x14ac:dyDescent="0.3">
      <c r="B393" s="89"/>
      <c r="C393" s="93"/>
      <c r="D393" s="95"/>
      <c r="E393" s="76"/>
      <c r="F393" s="13">
        <f>X404</f>
        <v>0</v>
      </c>
      <c r="G393" s="79"/>
      <c r="H393" s="80"/>
      <c r="I393" s="76"/>
      <c r="J393" s="13">
        <f>AA401</f>
        <v>0</v>
      </c>
      <c r="K393" s="76"/>
      <c r="L393" s="13">
        <f>AA406</f>
        <v>0</v>
      </c>
      <c r="M393" s="91"/>
      <c r="N393" s="81"/>
      <c r="O393" s="81"/>
      <c r="P393" s="81"/>
      <c r="Q393" s="81"/>
      <c r="R393" s="81"/>
      <c r="S393" s="81"/>
      <c r="T393" s="81"/>
      <c r="U393" s="81"/>
      <c r="V393" s="84"/>
      <c r="W393" s="85"/>
      <c r="Z393" s="86"/>
      <c r="AA393" s="86"/>
    </row>
    <row r="394" spans="2:28" ht="15" customHeight="1" x14ac:dyDescent="0.3">
      <c r="B394" s="89"/>
      <c r="C394" s="93" t="s">
        <v>319</v>
      </c>
      <c r="D394" s="94" t="s">
        <v>379</v>
      </c>
      <c r="E394" s="75">
        <f>IF(F394&gt;F395,"2")+IF(F394&lt;F395,"1")</f>
        <v>0</v>
      </c>
      <c r="F394" s="13">
        <f>X407</f>
        <v>0</v>
      </c>
      <c r="G394" s="75">
        <f>IF(H394&gt;H395,"2")+IF(H394&lt;H395,"1")</f>
        <v>0</v>
      </c>
      <c r="H394" s="13">
        <f>AA401</f>
        <v>0</v>
      </c>
      <c r="I394" s="77"/>
      <c r="J394" s="78"/>
      <c r="K394" s="75">
        <f>IF(L394&gt;L395,"2")+IF(L394&lt;L395,"1")</f>
        <v>0</v>
      </c>
      <c r="L394" s="13">
        <f>AA403</f>
        <v>0</v>
      </c>
      <c r="M394" s="91"/>
      <c r="N394" s="81">
        <f t="shared" ref="N394" si="103">SUM(O394:R395)</f>
        <v>0</v>
      </c>
      <c r="O394" s="81">
        <f>IF(E394=2,"1")+IF(G394=2,"1")+IF(K394=2,"1")</f>
        <v>0</v>
      </c>
      <c r="P394" s="81">
        <f>IF(E394=1,"1")+IF(G394=1,"1")+IF(K394=1,"1")</f>
        <v>0</v>
      </c>
      <c r="Q394" s="81">
        <v>0</v>
      </c>
      <c r="R394" s="81">
        <v>0</v>
      </c>
      <c r="S394" s="82">
        <f>SUM(H394,J394,L394,F394)</f>
        <v>0</v>
      </c>
      <c r="T394" s="82">
        <f>SUM(H395,J395,L395,F395)</f>
        <v>0</v>
      </c>
      <c r="U394" s="82">
        <f t="shared" ref="U394" si="104">+S394-T394</f>
        <v>0</v>
      </c>
      <c r="V394" s="83">
        <f>SUM(E394,G394,I394,K394)</f>
        <v>0</v>
      </c>
      <c r="W394" s="85"/>
      <c r="Z394" s="86"/>
      <c r="AA394" s="86"/>
    </row>
    <row r="395" spans="2:28" ht="15" customHeight="1" x14ac:dyDescent="0.3">
      <c r="B395" s="89"/>
      <c r="C395" s="93"/>
      <c r="D395" s="95"/>
      <c r="E395" s="76"/>
      <c r="F395" s="13">
        <f>AA407</f>
        <v>0</v>
      </c>
      <c r="G395" s="76"/>
      <c r="H395" s="13">
        <f>X401</f>
        <v>0</v>
      </c>
      <c r="I395" s="79"/>
      <c r="J395" s="80"/>
      <c r="K395" s="76"/>
      <c r="L395" s="13">
        <f>X403</f>
        <v>0</v>
      </c>
      <c r="M395" s="91"/>
      <c r="N395" s="81"/>
      <c r="O395" s="81"/>
      <c r="P395" s="81"/>
      <c r="Q395" s="81"/>
      <c r="R395" s="81"/>
      <c r="S395" s="81"/>
      <c r="T395" s="81"/>
      <c r="U395" s="81"/>
      <c r="V395" s="84"/>
      <c r="W395" s="85"/>
      <c r="Z395" s="86"/>
      <c r="AA395" s="86"/>
    </row>
    <row r="396" spans="2:28" ht="15" customHeight="1" x14ac:dyDescent="0.3">
      <c r="B396" s="89"/>
      <c r="C396" s="93" t="s">
        <v>322</v>
      </c>
      <c r="D396" s="94" t="s">
        <v>380</v>
      </c>
      <c r="E396" s="75">
        <f>IF(F396&gt;F397,"2")+IF(F396&lt;F397,"1")</f>
        <v>0</v>
      </c>
      <c r="F396" s="13">
        <f>AA400</f>
        <v>0</v>
      </c>
      <c r="G396" s="75">
        <f>IF(H396&gt;H397,"2")+IF(H396&lt;H397,"1")</f>
        <v>0</v>
      </c>
      <c r="H396" s="13">
        <f>AA406</f>
        <v>0</v>
      </c>
      <c r="I396" s="75">
        <f>IF(J396&gt;J397,"2")+IF(J396&lt;J397,"1")</f>
        <v>0</v>
      </c>
      <c r="J396" s="13">
        <f>X403</f>
        <v>0</v>
      </c>
      <c r="K396" s="77"/>
      <c r="L396" s="78"/>
      <c r="M396" s="91"/>
      <c r="N396" s="81">
        <f t="shared" ref="N396" si="105">SUM(O396:R397)</f>
        <v>0</v>
      </c>
      <c r="O396" s="81">
        <f>IF(E396=2,"1")+IF(G396=2,"1")+IF(I396=2,"1")</f>
        <v>0</v>
      </c>
      <c r="P396" s="81">
        <f>IF(E396=1,"1")+IF(G396=1,"1")+IF(I396=1,"1")</f>
        <v>0</v>
      </c>
      <c r="Q396" s="81">
        <v>0</v>
      </c>
      <c r="R396" s="81">
        <v>0</v>
      </c>
      <c r="S396" s="82">
        <f>SUM(H396,J396,L396,F396)</f>
        <v>0</v>
      </c>
      <c r="T396" s="82">
        <f>SUM(H397,J397,L397,F397)</f>
        <v>0</v>
      </c>
      <c r="U396" s="82">
        <f t="shared" ref="U396" si="106">+S396-T396</f>
        <v>0</v>
      </c>
      <c r="V396" s="83">
        <f t="shared" ref="V396" si="107">SUM(E396,G396,I396,K396)</f>
        <v>0</v>
      </c>
      <c r="W396" s="85"/>
      <c r="Z396" s="86"/>
      <c r="AA396" s="86"/>
    </row>
    <row r="397" spans="2:28" ht="15" customHeight="1" x14ac:dyDescent="0.3">
      <c r="B397" s="90"/>
      <c r="C397" s="93"/>
      <c r="D397" s="95"/>
      <c r="E397" s="76"/>
      <c r="F397" s="13">
        <f>X400</f>
        <v>0</v>
      </c>
      <c r="G397" s="76"/>
      <c r="H397" s="13">
        <f>X406</f>
        <v>0</v>
      </c>
      <c r="I397" s="76"/>
      <c r="J397" s="13">
        <f>AA403</f>
        <v>0</v>
      </c>
      <c r="K397" s="79"/>
      <c r="L397" s="80"/>
      <c r="M397" s="91"/>
      <c r="N397" s="81"/>
      <c r="O397" s="81"/>
      <c r="P397" s="81"/>
      <c r="Q397" s="81"/>
      <c r="R397" s="81"/>
      <c r="S397" s="81"/>
      <c r="T397" s="81"/>
      <c r="U397" s="81"/>
      <c r="V397" s="84"/>
      <c r="W397" s="85"/>
      <c r="Z397" s="86"/>
      <c r="AA397" s="86"/>
    </row>
    <row r="398" spans="2:28" ht="14.25" customHeight="1" x14ac:dyDescent="0.3"/>
    <row r="399" spans="2:28" ht="15" customHeight="1" x14ac:dyDescent="0.3">
      <c r="B399" s="22" t="s">
        <v>34</v>
      </c>
      <c r="C399" s="22" t="s">
        <v>42</v>
      </c>
      <c r="D399" s="72"/>
      <c r="E399" s="73"/>
      <c r="F399" s="58" t="s">
        <v>43</v>
      </c>
      <c r="G399" s="60"/>
      <c r="H399" s="60"/>
      <c r="I399" s="60"/>
      <c r="J399" s="60"/>
      <c r="K399" s="60"/>
      <c r="L399" s="60"/>
      <c r="M399" s="60"/>
      <c r="N399" s="59"/>
      <c r="O399" s="58" t="s">
        <v>41</v>
      </c>
      <c r="P399" s="60"/>
      <c r="Q399" s="60"/>
      <c r="R399" s="59"/>
      <c r="S399" s="14"/>
      <c r="T399" s="58" t="s">
        <v>35</v>
      </c>
      <c r="U399" s="60"/>
      <c r="V399" s="60"/>
      <c r="W399" s="59"/>
      <c r="X399" s="58" t="s">
        <v>42</v>
      </c>
      <c r="Y399" s="59"/>
      <c r="Z399" s="15"/>
      <c r="AA399" s="58" t="s">
        <v>43</v>
      </c>
      <c r="AB399" s="59"/>
    </row>
    <row r="400" spans="2:28" s="19" customFormat="1" ht="15" customHeight="1" x14ac:dyDescent="0.3">
      <c r="B400" s="16" t="s">
        <v>268</v>
      </c>
      <c r="C400" s="17" t="str">
        <f>C390</f>
        <v>GERMAN ALEXANDER AGUILERA</v>
      </c>
      <c r="D400" s="61" t="s">
        <v>36</v>
      </c>
      <c r="E400" s="62"/>
      <c r="F400" s="61" t="str">
        <f>C396</f>
        <v>CESAR ARMANDO PESCADOR</v>
      </c>
      <c r="G400" s="74"/>
      <c r="H400" s="74"/>
      <c r="I400" s="74"/>
      <c r="J400" s="74"/>
      <c r="K400" s="74"/>
      <c r="L400" s="74"/>
      <c r="M400" s="74"/>
      <c r="N400" s="62"/>
      <c r="O400" s="66" t="s">
        <v>264</v>
      </c>
      <c r="P400" s="67"/>
      <c r="Q400" s="67"/>
      <c r="R400" s="68"/>
      <c r="S400" s="18"/>
      <c r="T400" s="69">
        <v>45142</v>
      </c>
      <c r="U400" s="69"/>
      <c r="V400" s="69"/>
      <c r="W400" s="69"/>
      <c r="X400" s="70"/>
      <c r="Y400" s="71"/>
      <c r="Z400" s="22" t="s">
        <v>36</v>
      </c>
      <c r="AA400" s="70"/>
      <c r="AB400" s="71"/>
    </row>
    <row r="401" spans="2:28" s="19" customFormat="1" ht="15" customHeight="1" x14ac:dyDescent="0.3">
      <c r="B401" s="16" t="s">
        <v>267</v>
      </c>
      <c r="C401" s="20" t="str">
        <f>C392</f>
        <v>MAIKOL DUVAN BERNAL</v>
      </c>
      <c r="D401" s="61" t="s">
        <v>36</v>
      </c>
      <c r="E401" s="62"/>
      <c r="F401" s="63" t="str">
        <f>C394</f>
        <v>LUIS EDUARDO OSPINA</v>
      </c>
      <c r="G401" s="64"/>
      <c r="H401" s="64"/>
      <c r="I401" s="64"/>
      <c r="J401" s="64"/>
      <c r="K401" s="64"/>
      <c r="L401" s="64"/>
      <c r="M401" s="64"/>
      <c r="N401" s="65"/>
      <c r="O401" s="66" t="s">
        <v>264</v>
      </c>
      <c r="P401" s="67"/>
      <c r="Q401" s="67"/>
      <c r="R401" s="68"/>
      <c r="S401" s="21"/>
      <c r="T401" s="69">
        <v>45142</v>
      </c>
      <c r="U401" s="69"/>
      <c r="V401" s="69"/>
      <c r="W401" s="69"/>
      <c r="X401" s="70"/>
      <c r="Y401" s="71"/>
      <c r="Z401" s="22" t="s">
        <v>36</v>
      </c>
      <c r="AA401" s="70"/>
      <c r="AB401" s="71"/>
    </row>
    <row r="402" spans="2:28" ht="15" customHeight="1" x14ac:dyDescent="0.3">
      <c r="B402" s="22" t="s">
        <v>34</v>
      </c>
      <c r="C402" s="22" t="s">
        <v>42</v>
      </c>
      <c r="D402" s="58"/>
      <c r="E402" s="59"/>
      <c r="F402" s="58" t="s">
        <v>43</v>
      </c>
      <c r="G402" s="60"/>
      <c r="H402" s="60"/>
      <c r="I402" s="60"/>
      <c r="J402" s="60"/>
      <c r="K402" s="60"/>
      <c r="L402" s="60"/>
      <c r="M402" s="60"/>
      <c r="N402" s="59"/>
      <c r="O402" s="58" t="s">
        <v>41</v>
      </c>
      <c r="P402" s="60"/>
      <c r="Q402" s="60"/>
      <c r="R402" s="59"/>
      <c r="S402" s="14"/>
      <c r="T402" s="92" t="s">
        <v>35</v>
      </c>
      <c r="U402" s="92"/>
      <c r="V402" s="92"/>
      <c r="W402" s="92"/>
      <c r="X402" s="58" t="s">
        <v>42</v>
      </c>
      <c r="Y402" s="59"/>
      <c r="Z402" s="15"/>
      <c r="AA402" s="58" t="s">
        <v>43</v>
      </c>
      <c r="AB402" s="59"/>
    </row>
    <row r="403" spans="2:28" s="19" customFormat="1" ht="15" customHeight="1" x14ac:dyDescent="0.3">
      <c r="B403" s="16" t="s">
        <v>269</v>
      </c>
      <c r="C403" s="29" t="str">
        <f>C396</f>
        <v>CESAR ARMANDO PESCADOR</v>
      </c>
      <c r="D403" s="61" t="s">
        <v>36</v>
      </c>
      <c r="E403" s="62"/>
      <c r="F403" s="63" t="str">
        <f>C394</f>
        <v>LUIS EDUARDO OSPINA</v>
      </c>
      <c r="G403" s="64"/>
      <c r="H403" s="64"/>
      <c r="I403" s="64"/>
      <c r="J403" s="64"/>
      <c r="K403" s="64"/>
      <c r="L403" s="64"/>
      <c r="M403" s="64"/>
      <c r="N403" s="65"/>
      <c r="O403" s="66" t="s">
        <v>264</v>
      </c>
      <c r="P403" s="67"/>
      <c r="Q403" s="67"/>
      <c r="R403" s="68"/>
      <c r="S403" s="21"/>
      <c r="T403" s="69">
        <v>45142</v>
      </c>
      <c r="U403" s="69"/>
      <c r="V403" s="69"/>
      <c r="W403" s="69"/>
      <c r="X403" s="70"/>
      <c r="Y403" s="71"/>
      <c r="Z403" s="22" t="s">
        <v>36</v>
      </c>
      <c r="AA403" s="70"/>
      <c r="AB403" s="71"/>
    </row>
    <row r="404" spans="2:28" s="19" customFormat="1" ht="15" customHeight="1" x14ac:dyDescent="0.3">
      <c r="B404" s="16" t="s">
        <v>270</v>
      </c>
      <c r="C404" s="20" t="str">
        <f>C390</f>
        <v>GERMAN ALEXANDER AGUILERA</v>
      </c>
      <c r="D404" s="61" t="s">
        <v>36</v>
      </c>
      <c r="E404" s="62"/>
      <c r="F404" s="63" t="str">
        <f>C392</f>
        <v>MAIKOL DUVAN BERNAL</v>
      </c>
      <c r="G404" s="64"/>
      <c r="H404" s="64"/>
      <c r="I404" s="64"/>
      <c r="J404" s="64"/>
      <c r="K404" s="64"/>
      <c r="L404" s="64"/>
      <c r="M404" s="64"/>
      <c r="N404" s="65"/>
      <c r="O404" s="66" t="s">
        <v>264</v>
      </c>
      <c r="P404" s="67"/>
      <c r="Q404" s="67"/>
      <c r="R404" s="68"/>
      <c r="S404" s="21"/>
      <c r="T404" s="69">
        <v>45142</v>
      </c>
      <c r="U404" s="69"/>
      <c r="V404" s="69"/>
      <c r="W404" s="69"/>
      <c r="X404" s="70"/>
      <c r="Y404" s="71"/>
      <c r="Z404" s="22" t="s">
        <v>36</v>
      </c>
      <c r="AA404" s="70"/>
      <c r="AB404" s="71"/>
    </row>
    <row r="405" spans="2:28" ht="15" customHeight="1" x14ac:dyDescent="0.3">
      <c r="B405" s="22" t="s">
        <v>34</v>
      </c>
      <c r="C405" s="22" t="s">
        <v>42</v>
      </c>
      <c r="D405" s="58"/>
      <c r="E405" s="59"/>
      <c r="F405" s="58" t="s">
        <v>43</v>
      </c>
      <c r="G405" s="60"/>
      <c r="H405" s="60"/>
      <c r="I405" s="60"/>
      <c r="J405" s="60"/>
      <c r="K405" s="60"/>
      <c r="L405" s="60"/>
      <c r="M405" s="60"/>
      <c r="N405" s="59"/>
      <c r="O405" s="58" t="s">
        <v>41</v>
      </c>
      <c r="P405" s="60"/>
      <c r="Q405" s="60"/>
      <c r="R405" s="59"/>
      <c r="S405" s="14"/>
      <c r="T405" s="92" t="s">
        <v>35</v>
      </c>
      <c r="U405" s="92"/>
      <c r="V405" s="92"/>
      <c r="W405" s="92"/>
      <c r="X405" s="58" t="s">
        <v>42</v>
      </c>
      <c r="Y405" s="59"/>
      <c r="Z405" s="15"/>
      <c r="AA405" s="58" t="s">
        <v>43</v>
      </c>
      <c r="AB405" s="59"/>
    </row>
    <row r="406" spans="2:28" s="19" customFormat="1" ht="15" customHeight="1" x14ac:dyDescent="0.3">
      <c r="B406" s="16" t="s">
        <v>271</v>
      </c>
      <c r="C406" s="20" t="str">
        <f>C392</f>
        <v>MAIKOL DUVAN BERNAL</v>
      </c>
      <c r="D406" s="61" t="s">
        <v>36</v>
      </c>
      <c r="E406" s="62"/>
      <c r="F406" s="63" t="str">
        <f>C396</f>
        <v>CESAR ARMANDO PESCADOR</v>
      </c>
      <c r="G406" s="64"/>
      <c r="H406" s="64"/>
      <c r="I406" s="64"/>
      <c r="J406" s="64"/>
      <c r="K406" s="64"/>
      <c r="L406" s="64"/>
      <c r="M406" s="64"/>
      <c r="N406" s="65"/>
      <c r="O406" s="66" t="s">
        <v>264</v>
      </c>
      <c r="P406" s="67"/>
      <c r="Q406" s="67"/>
      <c r="R406" s="68"/>
      <c r="S406" s="21"/>
      <c r="T406" s="69">
        <v>45142</v>
      </c>
      <c r="U406" s="69"/>
      <c r="V406" s="69"/>
      <c r="W406" s="69"/>
      <c r="X406" s="70"/>
      <c r="Y406" s="71"/>
      <c r="Z406" s="22" t="s">
        <v>36</v>
      </c>
      <c r="AA406" s="70"/>
      <c r="AB406" s="71"/>
    </row>
    <row r="407" spans="2:28" s="19" customFormat="1" ht="15" customHeight="1" x14ac:dyDescent="0.3">
      <c r="B407" s="16" t="s">
        <v>272</v>
      </c>
      <c r="C407" s="20" t="str">
        <f>C394</f>
        <v>LUIS EDUARDO OSPINA</v>
      </c>
      <c r="D407" s="61" t="s">
        <v>36</v>
      </c>
      <c r="E407" s="62"/>
      <c r="F407" s="63" t="str">
        <f>C390</f>
        <v>GERMAN ALEXANDER AGUILERA</v>
      </c>
      <c r="G407" s="64"/>
      <c r="H407" s="64"/>
      <c r="I407" s="64"/>
      <c r="J407" s="64"/>
      <c r="K407" s="64"/>
      <c r="L407" s="64"/>
      <c r="M407" s="64"/>
      <c r="N407" s="65"/>
      <c r="O407" s="66" t="s">
        <v>264</v>
      </c>
      <c r="P407" s="67"/>
      <c r="Q407" s="67"/>
      <c r="R407" s="68"/>
      <c r="S407" s="23"/>
      <c r="T407" s="69">
        <v>45142</v>
      </c>
      <c r="U407" s="69"/>
      <c r="V407" s="69"/>
      <c r="W407" s="69"/>
      <c r="X407" s="70"/>
      <c r="Y407" s="71"/>
      <c r="Z407" s="22" t="s">
        <v>36</v>
      </c>
      <c r="AA407" s="70"/>
      <c r="AB407" s="71"/>
    </row>
    <row r="408" spans="2:28" ht="15" customHeight="1" x14ac:dyDescent="0.3">
      <c r="B408" s="24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4"/>
      <c r="P408" s="24"/>
      <c r="Q408" s="24"/>
      <c r="R408" s="24"/>
      <c r="S408" s="24"/>
      <c r="T408" s="26"/>
      <c r="U408" s="26"/>
      <c r="V408" s="26"/>
      <c r="W408" s="26"/>
      <c r="X408" s="27"/>
      <c r="Y408" s="24"/>
      <c r="Z408" s="28"/>
      <c r="AA408" s="27"/>
      <c r="AB408" s="24"/>
    </row>
    <row r="409" spans="2:28" ht="15" customHeight="1" x14ac:dyDescent="0.3">
      <c r="B409" s="87" t="s">
        <v>81</v>
      </c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</row>
    <row r="410" spans="2:28" ht="15" customHeight="1" x14ac:dyDescent="0.3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9"/>
      <c r="V410" s="8"/>
      <c r="W410" s="8"/>
      <c r="X410" s="10"/>
      <c r="Y410" s="11"/>
      <c r="Z410" s="11"/>
      <c r="AA410" s="10"/>
      <c r="AB410" s="11"/>
    </row>
    <row r="411" spans="2:28" ht="15" customHeight="1" x14ac:dyDescent="0.3">
      <c r="B411" s="88" t="s">
        <v>82</v>
      </c>
      <c r="C411" s="58" t="s">
        <v>44</v>
      </c>
      <c r="D411" s="60"/>
      <c r="E411" s="58">
        <v>1</v>
      </c>
      <c r="F411" s="60"/>
      <c r="G411" s="58">
        <v>2</v>
      </c>
      <c r="H411" s="60"/>
      <c r="I411" s="58">
        <v>3</v>
      </c>
      <c r="J411" s="60"/>
      <c r="K411" s="58">
        <v>4</v>
      </c>
      <c r="L411" s="60"/>
      <c r="M411" s="91"/>
      <c r="N411" s="22" t="s">
        <v>26</v>
      </c>
      <c r="O411" s="22" t="s">
        <v>27</v>
      </c>
      <c r="P411" s="22" t="s">
        <v>28</v>
      </c>
      <c r="Q411" s="22" t="s">
        <v>29</v>
      </c>
      <c r="R411" s="22" t="s">
        <v>30</v>
      </c>
      <c r="S411" s="22" t="s">
        <v>37</v>
      </c>
      <c r="T411" s="22" t="s">
        <v>38</v>
      </c>
      <c r="U411" s="22" t="s">
        <v>31</v>
      </c>
      <c r="V411" s="22" t="s">
        <v>32</v>
      </c>
      <c r="W411" s="22" t="s">
        <v>33</v>
      </c>
      <c r="AA411" s="1"/>
    </row>
    <row r="412" spans="2:28" ht="15" customHeight="1" x14ac:dyDescent="0.3">
      <c r="B412" s="89"/>
      <c r="C412" s="93" t="s">
        <v>158</v>
      </c>
      <c r="D412" s="94" t="s">
        <v>381</v>
      </c>
      <c r="E412" s="77"/>
      <c r="F412" s="78"/>
      <c r="G412" s="75">
        <f>IF(H412&gt;H413,"2")+IF(H412&lt;H413,"1")</f>
        <v>0</v>
      </c>
      <c r="H412" s="12">
        <f>X426</f>
        <v>0</v>
      </c>
      <c r="I412" s="75">
        <f>IF(J412&gt;J413,"2")+IF(J412&lt;J413,"1")</f>
        <v>0</v>
      </c>
      <c r="J412" s="13">
        <f>AA429</f>
        <v>0</v>
      </c>
      <c r="K412" s="75">
        <f>IF(L412&gt;L413,"2")+IF(L412&lt;L413,"1")</f>
        <v>0</v>
      </c>
      <c r="L412" s="13">
        <f>X422</f>
        <v>0</v>
      </c>
      <c r="M412" s="91"/>
      <c r="N412" s="81">
        <f>SUM(O412:R413)</f>
        <v>0</v>
      </c>
      <c r="O412" s="81">
        <f>IF(G412=2,"1")+IF(I412=2,"1")+IF(K412=2,"1")</f>
        <v>0</v>
      </c>
      <c r="P412" s="81">
        <f>IF(G412=1,"1")+IF(I412=1,"1")+IF(K412=1,"1")</f>
        <v>0</v>
      </c>
      <c r="Q412" s="81">
        <v>0</v>
      </c>
      <c r="R412" s="81">
        <v>0</v>
      </c>
      <c r="S412" s="82">
        <f>SUM(H412,J412,L412,E412)</f>
        <v>0</v>
      </c>
      <c r="T412" s="82">
        <f>SUM(H413,J413,L413,E412)</f>
        <v>0</v>
      </c>
      <c r="U412" s="82">
        <f>+S412-T412</f>
        <v>0</v>
      </c>
      <c r="V412" s="83">
        <f>SUM(E412,G412,I412,K412)</f>
        <v>0</v>
      </c>
      <c r="W412" s="85"/>
      <c r="Z412" s="86"/>
      <c r="AA412" s="86"/>
    </row>
    <row r="413" spans="2:28" ht="15" customHeight="1" x14ac:dyDescent="0.3">
      <c r="B413" s="89"/>
      <c r="C413" s="93"/>
      <c r="D413" s="95"/>
      <c r="E413" s="79"/>
      <c r="F413" s="80"/>
      <c r="G413" s="76"/>
      <c r="H413" s="12">
        <f>AA426</f>
        <v>0</v>
      </c>
      <c r="I413" s="76"/>
      <c r="J413" s="13">
        <f>X429</f>
        <v>0</v>
      </c>
      <c r="K413" s="76"/>
      <c r="L413" s="13">
        <f>AA422</f>
        <v>0</v>
      </c>
      <c r="M413" s="91"/>
      <c r="N413" s="81"/>
      <c r="O413" s="81"/>
      <c r="P413" s="81"/>
      <c r="Q413" s="81"/>
      <c r="R413" s="81"/>
      <c r="S413" s="81"/>
      <c r="T413" s="81"/>
      <c r="U413" s="81"/>
      <c r="V413" s="84"/>
      <c r="W413" s="85"/>
      <c r="Z413" s="86"/>
      <c r="AA413" s="86"/>
    </row>
    <row r="414" spans="2:28" ht="15" customHeight="1" x14ac:dyDescent="0.3">
      <c r="B414" s="89"/>
      <c r="C414" s="93" t="s">
        <v>323</v>
      </c>
      <c r="D414" s="94" t="s">
        <v>382</v>
      </c>
      <c r="E414" s="75">
        <f>IF(F414&gt;F415,"2")+IF(F414&lt;F415,"1")</f>
        <v>0</v>
      </c>
      <c r="F414" s="13">
        <f>AA426</f>
        <v>0</v>
      </c>
      <c r="G414" s="77"/>
      <c r="H414" s="78"/>
      <c r="I414" s="75">
        <f>IF(J414&gt;J415,"2")+IF(J414&lt;J415,"1")</f>
        <v>0</v>
      </c>
      <c r="J414" s="13">
        <f>X423</f>
        <v>0</v>
      </c>
      <c r="K414" s="75">
        <f>IF(L414&gt;L415,"2")+IF(L414&lt;L415,"1")</f>
        <v>0</v>
      </c>
      <c r="L414" s="13">
        <f>X428</f>
        <v>0</v>
      </c>
      <c r="M414" s="91"/>
      <c r="N414" s="81">
        <f t="shared" ref="N414" si="108">SUM(O414:R415)</f>
        <v>0</v>
      </c>
      <c r="O414" s="81">
        <f>IF(E414=2,"1")+IF(I414=2,"1")+IF(K414=2,"1")</f>
        <v>0</v>
      </c>
      <c r="P414" s="81">
        <f>IF(E414=1,"1")+IF(I414=1,"1")+IF(K414=1,"1")</f>
        <v>0</v>
      </c>
      <c r="Q414" s="81">
        <v>0</v>
      </c>
      <c r="R414" s="81">
        <v>0</v>
      </c>
      <c r="S414" s="82">
        <f>SUM(H414,J414,L414,F414)</f>
        <v>0</v>
      </c>
      <c r="T414" s="82">
        <f>SUM(H415,J415,L415,F415)</f>
        <v>0</v>
      </c>
      <c r="U414" s="82">
        <f>+S414-T414</f>
        <v>0</v>
      </c>
      <c r="V414" s="83">
        <f>SUM(E414,G414,I414,K414)</f>
        <v>0</v>
      </c>
      <c r="W414" s="85"/>
      <c r="Z414" s="86"/>
      <c r="AA414" s="86"/>
    </row>
    <row r="415" spans="2:28" ht="15" customHeight="1" x14ac:dyDescent="0.3">
      <c r="B415" s="89"/>
      <c r="C415" s="93"/>
      <c r="D415" s="95"/>
      <c r="E415" s="76"/>
      <c r="F415" s="13">
        <f>X426</f>
        <v>0</v>
      </c>
      <c r="G415" s="79"/>
      <c r="H415" s="80"/>
      <c r="I415" s="76"/>
      <c r="J415" s="13">
        <f>AA423</f>
        <v>0</v>
      </c>
      <c r="K415" s="76"/>
      <c r="L415" s="13">
        <f>AA428</f>
        <v>0</v>
      </c>
      <c r="M415" s="91"/>
      <c r="N415" s="81"/>
      <c r="O415" s="81"/>
      <c r="P415" s="81"/>
      <c r="Q415" s="81"/>
      <c r="R415" s="81"/>
      <c r="S415" s="81"/>
      <c r="T415" s="81"/>
      <c r="U415" s="81"/>
      <c r="V415" s="84"/>
      <c r="W415" s="85"/>
      <c r="Z415" s="86"/>
      <c r="AA415" s="86"/>
    </row>
    <row r="416" spans="2:28" ht="15" customHeight="1" x14ac:dyDescent="0.3">
      <c r="B416" s="89"/>
      <c r="C416" s="96" t="s">
        <v>223</v>
      </c>
      <c r="D416" s="94" t="s">
        <v>17</v>
      </c>
      <c r="E416" s="75">
        <f>IF(F416&gt;F417,"2")+IF(F416&lt;F417,"1")</f>
        <v>0</v>
      </c>
      <c r="F416" s="13">
        <f>X429</f>
        <v>0</v>
      </c>
      <c r="G416" s="75">
        <f>IF(H416&gt;H417,"2")+IF(H416&lt;H417,"1")</f>
        <v>0</v>
      </c>
      <c r="H416" s="13">
        <f>AA423</f>
        <v>0</v>
      </c>
      <c r="I416" s="77"/>
      <c r="J416" s="78"/>
      <c r="K416" s="75">
        <f>IF(L416&gt;L417,"2")+IF(L416&lt;L417,"1")</f>
        <v>0</v>
      </c>
      <c r="L416" s="13">
        <f>AA425</f>
        <v>0</v>
      </c>
      <c r="M416" s="91"/>
      <c r="N416" s="81">
        <f t="shared" ref="N416" si="109">SUM(O416:R417)</f>
        <v>0</v>
      </c>
      <c r="O416" s="81">
        <f>IF(E416=2,"1")+IF(G416=2,"1")+IF(K416=2,"1")</f>
        <v>0</v>
      </c>
      <c r="P416" s="81">
        <f>IF(E416=1,"1")+IF(G416=1,"1")+IF(K416=1,"1")</f>
        <v>0</v>
      </c>
      <c r="Q416" s="81">
        <v>0</v>
      </c>
      <c r="R416" s="81">
        <v>0</v>
      </c>
      <c r="S416" s="82">
        <f>SUM(H416,J416,L416,F416)</f>
        <v>0</v>
      </c>
      <c r="T416" s="82">
        <f>SUM(H417,J417,L417,F417)</f>
        <v>0</v>
      </c>
      <c r="U416" s="82">
        <f t="shared" ref="U416" si="110">+S416-T416</f>
        <v>0</v>
      </c>
      <c r="V416" s="83">
        <f>SUM(E416,G416,I416,K416)</f>
        <v>0</v>
      </c>
      <c r="W416" s="85"/>
      <c r="Z416" s="86"/>
      <c r="AA416" s="86"/>
    </row>
    <row r="417" spans="2:28" ht="15" customHeight="1" x14ac:dyDescent="0.3">
      <c r="B417" s="89"/>
      <c r="C417" s="96"/>
      <c r="D417" s="95"/>
      <c r="E417" s="76"/>
      <c r="F417" s="13">
        <f>AA429</f>
        <v>0</v>
      </c>
      <c r="G417" s="76"/>
      <c r="H417" s="13">
        <f>X423</f>
        <v>0</v>
      </c>
      <c r="I417" s="79"/>
      <c r="J417" s="80"/>
      <c r="K417" s="76"/>
      <c r="L417" s="13">
        <f>X425</f>
        <v>0</v>
      </c>
      <c r="M417" s="91"/>
      <c r="N417" s="81"/>
      <c r="O417" s="81"/>
      <c r="P417" s="81"/>
      <c r="Q417" s="81"/>
      <c r="R417" s="81"/>
      <c r="S417" s="81"/>
      <c r="T417" s="81"/>
      <c r="U417" s="81"/>
      <c r="V417" s="84"/>
      <c r="W417" s="85"/>
      <c r="Z417" s="86"/>
      <c r="AA417" s="86"/>
    </row>
    <row r="418" spans="2:28" ht="15" customHeight="1" x14ac:dyDescent="0.3">
      <c r="B418" s="89"/>
      <c r="C418" s="93" t="s">
        <v>324</v>
      </c>
      <c r="D418" s="94" t="s">
        <v>383</v>
      </c>
      <c r="E418" s="75">
        <f>IF(F418&gt;F419,"2")+IF(F418&lt;F419,"1")</f>
        <v>0</v>
      </c>
      <c r="F418" s="13">
        <f>AA422</f>
        <v>0</v>
      </c>
      <c r="G418" s="75">
        <f>IF(H418&gt;H419,"2")+IF(H418&lt;H419,"1")</f>
        <v>0</v>
      </c>
      <c r="H418" s="13">
        <f>AA428</f>
        <v>0</v>
      </c>
      <c r="I418" s="75">
        <f>IF(J418&gt;J419,"2")+IF(J418&lt;J419,"1")</f>
        <v>0</v>
      </c>
      <c r="J418" s="13">
        <f>X425</f>
        <v>0</v>
      </c>
      <c r="K418" s="77"/>
      <c r="L418" s="78"/>
      <c r="M418" s="91"/>
      <c r="N418" s="81">
        <f t="shared" ref="N418" si="111">SUM(O418:R419)</f>
        <v>0</v>
      </c>
      <c r="O418" s="81">
        <f>IF(E418=2,"1")+IF(G418=2,"1")+IF(I418=2,"1")</f>
        <v>0</v>
      </c>
      <c r="P418" s="81">
        <f>IF(E418=1,"1")+IF(G418=1,"1")+IF(I418=1,"1")</f>
        <v>0</v>
      </c>
      <c r="Q418" s="81">
        <v>0</v>
      </c>
      <c r="R418" s="81">
        <v>0</v>
      </c>
      <c r="S418" s="82">
        <f>SUM(H418,J418,L418,F418)</f>
        <v>0</v>
      </c>
      <c r="T418" s="82">
        <f>SUM(H419,J419,L419,F419)</f>
        <v>0</v>
      </c>
      <c r="U418" s="82">
        <f t="shared" ref="U418" si="112">+S418-T418</f>
        <v>0</v>
      </c>
      <c r="V418" s="83">
        <f t="shared" ref="V418" si="113">SUM(E418,G418,I418,K418)</f>
        <v>0</v>
      </c>
      <c r="W418" s="85"/>
      <c r="Z418" s="86"/>
      <c r="AA418" s="86"/>
    </row>
    <row r="419" spans="2:28" ht="15" customHeight="1" x14ac:dyDescent="0.3">
      <c r="B419" s="90"/>
      <c r="C419" s="93"/>
      <c r="D419" s="95"/>
      <c r="E419" s="76"/>
      <c r="F419" s="13">
        <f>X422</f>
        <v>0</v>
      </c>
      <c r="G419" s="76"/>
      <c r="H419" s="13">
        <f>X428</f>
        <v>0</v>
      </c>
      <c r="I419" s="76"/>
      <c r="J419" s="13">
        <f>AA425</f>
        <v>0</v>
      </c>
      <c r="K419" s="79"/>
      <c r="L419" s="80"/>
      <c r="M419" s="91"/>
      <c r="N419" s="81"/>
      <c r="O419" s="81"/>
      <c r="P419" s="81"/>
      <c r="Q419" s="81"/>
      <c r="R419" s="81"/>
      <c r="S419" s="81"/>
      <c r="T419" s="81"/>
      <c r="U419" s="81"/>
      <c r="V419" s="84"/>
      <c r="W419" s="85"/>
      <c r="Z419" s="86"/>
      <c r="AA419" s="86"/>
    </row>
    <row r="420" spans="2:28" ht="14.25" customHeight="1" x14ac:dyDescent="0.3"/>
    <row r="421" spans="2:28" ht="15" customHeight="1" x14ac:dyDescent="0.3">
      <c r="B421" s="22" t="s">
        <v>34</v>
      </c>
      <c r="C421" s="22" t="s">
        <v>42</v>
      </c>
      <c r="D421" s="72"/>
      <c r="E421" s="73"/>
      <c r="F421" s="58" t="s">
        <v>43</v>
      </c>
      <c r="G421" s="60"/>
      <c r="H421" s="60"/>
      <c r="I421" s="60"/>
      <c r="J421" s="60"/>
      <c r="K421" s="60"/>
      <c r="L421" s="60"/>
      <c r="M421" s="60"/>
      <c r="N421" s="59"/>
      <c r="O421" s="58" t="s">
        <v>41</v>
      </c>
      <c r="P421" s="60"/>
      <c r="Q421" s="60"/>
      <c r="R421" s="59"/>
      <c r="S421" s="14"/>
      <c r="T421" s="58" t="s">
        <v>35</v>
      </c>
      <c r="U421" s="60"/>
      <c r="V421" s="60"/>
      <c r="W421" s="59"/>
      <c r="X421" s="58" t="s">
        <v>42</v>
      </c>
      <c r="Y421" s="59"/>
      <c r="Z421" s="15"/>
      <c r="AA421" s="58" t="s">
        <v>43</v>
      </c>
      <c r="AB421" s="59"/>
    </row>
    <row r="422" spans="2:28" s="19" customFormat="1" ht="15" customHeight="1" x14ac:dyDescent="0.3">
      <c r="B422" s="16" t="s">
        <v>268</v>
      </c>
      <c r="C422" s="17" t="str">
        <f>C412</f>
        <v>JAIME ANDRES PRIETO BELTRAN</v>
      </c>
      <c r="D422" s="61" t="s">
        <v>36</v>
      </c>
      <c r="E422" s="62"/>
      <c r="F422" s="61" t="str">
        <f>C418</f>
        <v>DIEGO ALEJANDRO CASAS</v>
      </c>
      <c r="G422" s="74"/>
      <c r="H422" s="74"/>
      <c r="I422" s="74"/>
      <c r="J422" s="74"/>
      <c r="K422" s="74"/>
      <c r="L422" s="74"/>
      <c r="M422" s="74"/>
      <c r="N422" s="62"/>
      <c r="O422" s="66" t="s">
        <v>265</v>
      </c>
      <c r="P422" s="67"/>
      <c r="Q422" s="67"/>
      <c r="R422" s="68"/>
      <c r="S422" s="18"/>
      <c r="T422" s="69">
        <v>45142</v>
      </c>
      <c r="U422" s="69"/>
      <c r="V422" s="69"/>
      <c r="W422" s="69"/>
      <c r="X422" s="70"/>
      <c r="Y422" s="71"/>
      <c r="Z422" s="22" t="s">
        <v>36</v>
      </c>
      <c r="AA422" s="70"/>
      <c r="AB422" s="71"/>
    </row>
    <row r="423" spans="2:28" s="19" customFormat="1" ht="15" customHeight="1" x14ac:dyDescent="0.3">
      <c r="B423" s="16" t="s">
        <v>267</v>
      </c>
      <c r="C423" s="20" t="str">
        <f>C414</f>
        <v>VIDAL YOVANI SANCHEZ</v>
      </c>
      <c r="D423" s="61" t="s">
        <v>36</v>
      </c>
      <c r="E423" s="62"/>
      <c r="F423" s="63" t="str">
        <f>C416</f>
        <v>SEBASTIAN ALEJANDRO MADROÑERO</v>
      </c>
      <c r="G423" s="64"/>
      <c r="H423" s="64"/>
      <c r="I423" s="64"/>
      <c r="J423" s="64"/>
      <c r="K423" s="64"/>
      <c r="L423" s="64"/>
      <c r="M423" s="64"/>
      <c r="N423" s="65"/>
      <c r="O423" s="66" t="s">
        <v>265</v>
      </c>
      <c r="P423" s="67"/>
      <c r="Q423" s="67"/>
      <c r="R423" s="68"/>
      <c r="S423" s="21"/>
      <c r="T423" s="69">
        <v>45142</v>
      </c>
      <c r="U423" s="69"/>
      <c r="V423" s="69"/>
      <c r="W423" s="69"/>
      <c r="X423" s="70"/>
      <c r="Y423" s="71"/>
      <c r="Z423" s="22" t="s">
        <v>36</v>
      </c>
      <c r="AA423" s="70"/>
      <c r="AB423" s="71"/>
    </row>
    <row r="424" spans="2:28" ht="15" customHeight="1" x14ac:dyDescent="0.3">
      <c r="B424" s="22" t="s">
        <v>34</v>
      </c>
      <c r="C424" s="22" t="s">
        <v>42</v>
      </c>
      <c r="D424" s="58"/>
      <c r="E424" s="59"/>
      <c r="F424" s="58" t="s">
        <v>43</v>
      </c>
      <c r="G424" s="60"/>
      <c r="H424" s="60"/>
      <c r="I424" s="60"/>
      <c r="J424" s="60"/>
      <c r="K424" s="60"/>
      <c r="L424" s="60"/>
      <c r="M424" s="60"/>
      <c r="N424" s="59"/>
      <c r="O424" s="58" t="s">
        <v>41</v>
      </c>
      <c r="P424" s="60"/>
      <c r="Q424" s="60"/>
      <c r="R424" s="59"/>
      <c r="S424" s="14"/>
      <c r="T424" s="92" t="s">
        <v>35</v>
      </c>
      <c r="U424" s="92"/>
      <c r="V424" s="92"/>
      <c r="W424" s="92"/>
      <c r="X424" s="58" t="s">
        <v>42</v>
      </c>
      <c r="Y424" s="59"/>
      <c r="Z424" s="15"/>
      <c r="AA424" s="58" t="s">
        <v>43</v>
      </c>
      <c r="AB424" s="59"/>
    </row>
    <row r="425" spans="2:28" s="19" customFormat="1" ht="15" customHeight="1" x14ac:dyDescent="0.3">
      <c r="B425" s="16" t="s">
        <v>269</v>
      </c>
      <c r="C425" s="29" t="str">
        <f>C418</f>
        <v>DIEGO ALEJANDRO CASAS</v>
      </c>
      <c r="D425" s="61" t="s">
        <v>36</v>
      </c>
      <c r="E425" s="62"/>
      <c r="F425" s="63" t="str">
        <f>C416</f>
        <v>SEBASTIAN ALEJANDRO MADROÑERO</v>
      </c>
      <c r="G425" s="64"/>
      <c r="H425" s="64"/>
      <c r="I425" s="64"/>
      <c r="J425" s="64"/>
      <c r="K425" s="64"/>
      <c r="L425" s="64"/>
      <c r="M425" s="64"/>
      <c r="N425" s="65"/>
      <c r="O425" s="66" t="s">
        <v>265</v>
      </c>
      <c r="P425" s="67"/>
      <c r="Q425" s="67"/>
      <c r="R425" s="68"/>
      <c r="S425" s="21"/>
      <c r="T425" s="69">
        <v>45142</v>
      </c>
      <c r="U425" s="69"/>
      <c r="V425" s="69"/>
      <c r="W425" s="69"/>
      <c r="X425" s="70"/>
      <c r="Y425" s="71"/>
      <c r="Z425" s="22" t="s">
        <v>36</v>
      </c>
      <c r="AA425" s="70"/>
      <c r="AB425" s="71"/>
    </row>
    <row r="426" spans="2:28" s="19" customFormat="1" ht="15" customHeight="1" x14ac:dyDescent="0.3">
      <c r="B426" s="16" t="s">
        <v>270</v>
      </c>
      <c r="C426" s="20" t="str">
        <f>C412</f>
        <v>JAIME ANDRES PRIETO BELTRAN</v>
      </c>
      <c r="D426" s="61" t="s">
        <v>36</v>
      </c>
      <c r="E426" s="62"/>
      <c r="F426" s="63" t="str">
        <f>C414</f>
        <v>VIDAL YOVANI SANCHEZ</v>
      </c>
      <c r="G426" s="64"/>
      <c r="H426" s="64"/>
      <c r="I426" s="64"/>
      <c r="J426" s="64"/>
      <c r="K426" s="64"/>
      <c r="L426" s="64"/>
      <c r="M426" s="64"/>
      <c r="N426" s="65"/>
      <c r="O426" s="66" t="s">
        <v>265</v>
      </c>
      <c r="P426" s="67"/>
      <c r="Q426" s="67"/>
      <c r="R426" s="68"/>
      <c r="S426" s="21"/>
      <c r="T426" s="69">
        <v>45142</v>
      </c>
      <c r="U426" s="69"/>
      <c r="V426" s="69"/>
      <c r="W426" s="69"/>
      <c r="X426" s="70"/>
      <c r="Y426" s="71"/>
      <c r="Z426" s="22" t="s">
        <v>36</v>
      </c>
      <c r="AA426" s="70"/>
      <c r="AB426" s="71"/>
    </row>
    <row r="427" spans="2:28" ht="15" customHeight="1" x14ac:dyDescent="0.3">
      <c r="B427" s="22" t="s">
        <v>34</v>
      </c>
      <c r="C427" s="22" t="s">
        <v>42</v>
      </c>
      <c r="D427" s="58"/>
      <c r="E427" s="59"/>
      <c r="F427" s="58" t="s">
        <v>43</v>
      </c>
      <c r="G427" s="60"/>
      <c r="H427" s="60"/>
      <c r="I427" s="60"/>
      <c r="J427" s="60"/>
      <c r="K427" s="60"/>
      <c r="L427" s="60"/>
      <c r="M427" s="60"/>
      <c r="N427" s="59"/>
      <c r="O427" s="58" t="s">
        <v>41</v>
      </c>
      <c r="P427" s="60"/>
      <c r="Q427" s="60"/>
      <c r="R427" s="59"/>
      <c r="S427" s="14"/>
      <c r="T427" s="92" t="s">
        <v>35</v>
      </c>
      <c r="U427" s="92"/>
      <c r="V427" s="92"/>
      <c r="W427" s="92"/>
      <c r="X427" s="58" t="s">
        <v>42</v>
      </c>
      <c r="Y427" s="59"/>
      <c r="Z427" s="15"/>
      <c r="AA427" s="58" t="s">
        <v>43</v>
      </c>
      <c r="AB427" s="59"/>
    </row>
    <row r="428" spans="2:28" s="19" customFormat="1" ht="15" customHeight="1" x14ac:dyDescent="0.3">
      <c r="B428" s="16" t="s">
        <v>271</v>
      </c>
      <c r="C428" s="20" t="str">
        <f>C414</f>
        <v>VIDAL YOVANI SANCHEZ</v>
      </c>
      <c r="D428" s="61" t="s">
        <v>36</v>
      </c>
      <c r="E428" s="62"/>
      <c r="F428" s="63" t="str">
        <f>C418</f>
        <v>DIEGO ALEJANDRO CASAS</v>
      </c>
      <c r="G428" s="64"/>
      <c r="H428" s="64"/>
      <c r="I428" s="64"/>
      <c r="J428" s="64"/>
      <c r="K428" s="64"/>
      <c r="L428" s="64"/>
      <c r="M428" s="64"/>
      <c r="N428" s="65"/>
      <c r="O428" s="66" t="s">
        <v>265</v>
      </c>
      <c r="P428" s="67"/>
      <c r="Q428" s="67"/>
      <c r="R428" s="68"/>
      <c r="S428" s="21"/>
      <c r="T428" s="69">
        <v>45142</v>
      </c>
      <c r="U428" s="69"/>
      <c r="V428" s="69"/>
      <c r="W428" s="69"/>
      <c r="X428" s="70"/>
      <c r="Y428" s="71"/>
      <c r="Z428" s="22" t="s">
        <v>36</v>
      </c>
      <c r="AA428" s="70"/>
      <c r="AB428" s="71"/>
    </row>
    <row r="429" spans="2:28" s="19" customFormat="1" ht="15" customHeight="1" x14ac:dyDescent="0.3">
      <c r="B429" s="16" t="s">
        <v>272</v>
      </c>
      <c r="C429" s="20" t="str">
        <f>C416</f>
        <v>SEBASTIAN ALEJANDRO MADROÑERO</v>
      </c>
      <c r="D429" s="61" t="s">
        <v>36</v>
      </c>
      <c r="E429" s="62"/>
      <c r="F429" s="63" t="str">
        <f>C412</f>
        <v>JAIME ANDRES PRIETO BELTRAN</v>
      </c>
      <c r="G429" s="64"/>
      <c r="H429" s="64"/>
      <c r="I429" s="64"/>
      <c r="J429" s="64"/>
      <c r="K429" s="64"/>
      <c r="L429" s="64"/>
      <c r="M429" s="64"/>
      <c r="N429" s="65"/>
      <c r="O429" s="66" t="s">
        <v>265</v>
      </c>
      <c r="P429" s="67"/>
      <c r="Q429" s="67"/>
      <c r="R429" s="68"/>
      <c r="S429" s="23"/>
      <c r="T429" s="69">
        <v>45142</v>
      </c>
      <c r="U429" s="69"/>
      <c r="V429" s="69"/>
      <c r="W429" s="69"/>
      <c r="X429" s="70"/>
      <c r="Y429" s="71"/>
      <c r="Z429" s="22" t="s">
        <v>36</v>
      </c>
      <c r="AA429" s="70"/>
      <c r="AB429" s="71"/>
    </row>
    <row r="430" spans="2:28" ht="15" customHeight="1" x14ac:dyDescent="0.3">
      <c r="B430" s="24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4"/>
      <c r="P430" s="24"/>
      <c r="Q430" s="24"/>
      <c r="R430" s="24"/>
      <c r="S430" s="24"/>
      <c r="T430" s="26"/>
      <c r="U430" s="26"/>
      <c r="V430" s="26"/>
      <c r="W430" s="26"/>
      <c r="X430" s="27"/>
      <c r="Y430" s="24"/>
      <c r="Z430" s="28"/>
      <c r="AA430" s="27"/>
      <c r="AB430" s="24"/>
    </row>
    <row r="431" spans="2:28" ht="15" customHeight="1" x14ac:dyDescent="0.3">
      <c r="B431" s="87" t="s">
        <v>83</v>
      </c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</row>
    <row r="432" spans="2:28" ht="15" customHeight="1" x14ac:dyDescent="0.3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9"/>
      <c r="V432" s="8"/>
      <c r="W432" s="8"/>
      <c r="X432" s="10"/>
      <c r="Y432" s="11"/>
      <c r="Z432" s="11"/>
      <c r="AA432" s="10"/>
      <c r="AB432" s="11"/>
    </row>
    <row r="433" spans="2:28" ht="15" customHeight="1" x14ac:dyDescent="0.3">
      <c r="B433" s="88" t="s">
        <v>84</v>
      </c>
      <c r="C433" s="58" t="s">
        <v>44</v>
      </c>
      <c r="D433" s="60"/>
      <c r="E433" s="58">
        <v>1</v>
      </c>
      <c r="F433" s="60"/>
      <c r="G433" s="58">
        <v>2</v>
      </c>
      <c r="H433" s="60"/>
      <c r="I433" s="58">
        <v>3</v>
      </c>
      <c r="J433" s="60"/>
      <c r="K433" s="58">
        <v>4</v>
      </c>
      <c r="L433" s="60"/>
      <c r="M433" s="91"/>
      <c r="N433" s="22" t="s">
        <v>26</v>
      </c>
      <c r="O433" s="22" t="s">
        <v>27</v>
      </c>
      <c r="P433" s="22" t="s">
        <v>28</v>
      </c>
      <c r="Q433" s="22" t="s">
        <v>29</v>
      </c>
      <c r="R433" s="22" t="s">
        <v>30</v>
      </c>
      <c r="S433" s="22" t="s">
        <v>37</v>
      </c>
      <c r="T433" s="22" t="s">
        <v>38</v>
      </c>
      <c r="U433" s="22" t="s">
        <v>31</v>
      </c>
      <c r="V433" s="22" t="s">
        <v>32</v>
      </c>
      <c r="W433" s="22" t="s">
        <v>33</v>
      </c>
      <c r="AA433" s="1"/>
    </row>
    <row r="434" spans="2:28" ht="15" customHeight="1" x14ac:dyDescent="0.3">
      <c r="B434" s="89"/>
      <c r="C434" s="93" t="s">
        <v>328</v>
      </c>
      <c r="D434" s="94" t="s">
        <v>378</v>
      </c>
      <c r="E434" s="77"/>
      <c r="F434" s="78"/>
      <c r="G434" s="75">
        <f>IF(H434&gt;H435,"2")+IF(H434&lt;H435,"1")</f>
        <v>0</v>
      </c>
      <c r="H434" s="12">
        <f>X448</f>
        <v>0</v>
      </c>
      <c r="I434" s="75">
        <f>IF(J434&gt;J435,"2")+IF(J434&lt;J435,"1")</f>
        <v>0</v>
      </c>
      <c r="J434" s="13">
        <f>AA451</f>
        <v>0</v>
      </c>
      <c r="K434" s="75">
        <f>IF(L434&gt;L435,"2")+IF(L434&lt;L435,"1")</f>
        <v>0</v>
      </c>
      <c r="L434" s="13">
        <f>X444</f>
        <v>0</v>
      </c>
      <c r="M434" s="91"/>
      <c r="N434" s="81">
        <f>SUM(O434:R435)</f>
        <v>0</v>
      </c>
      <c r="O434" s="81">
        <f>IF(G434=2,"1")+IF(I434=2,"1")+IF(K434=2,"1")</f>
        <v>0</v>
      </c>
      <c r="P434" s="81">
        <f>IF(G434=1,"1")+IF(I434=1,"1")+IF(K434=1,"1")</f>
        <v>0</v>
      </c>
      <c r="Q434" s="81">
        <v>0</v>
      </c>
      <c r="R434" s="81">
        <v>0</v>
      </c>
      <c r="S434" s="82">
        <f>SUM(H434,J434,L434,E434)</f>
        <v>0</v>
      </c>
      <c r="T434" s="82">
        <f>SUM(H435,J435,L435,E434)</f>
        <v>0</v>
      </c>
      <c r="U434" s="82">
        <f>+S434-T434</f>
        <v>0</v>
      </c>
      <c r="V434" s="83">
        <f>SUM(E434,G434,I434,K434)</f>
        <v>0</v>
      </c>
      <c r="W434" s="85"/>
      <c r="Z434" s="86"/>
      <c r="AA434" s="86"/>
    </row>
    <row r="435" spans="2:28" ht="15" customHeight="1" x14ac:dyDescent="0.3">
      <c r="B435" s="89"/>
      <c r="C435" s="93"/>
      <c r="D435" s="95"/>
      <c r="E435" s="79"/>
      <c r="F435" s="80"/>
      <c r="G435" s="76"/>
      <c r="H435" s="12">
        <f>AA448</f>
        <v>0</v>
      </c>
      <c r="I435" s="76"/>
      <c r="J435" s="13">
        <f>X451</f>
        <v>0</v>
      </c>
      <c r="K435" s="76"/>
      <c r="L435" s="13">
        <f>AA444</f>
        <v>0</v>
      </c>
      <c r="M435" s="91"/>
      <c r="N435" s="81"/>
      <c r="O435" s="81"/>
      <c r="P435" s="81"/>
      <c r="Q435" s="81"/>
      <c r="R435" s="81"/>
      <c r="S435" s="81"/>
      <c r="T435" s="81"/>
      <c r="U435" s="81"/>
      <c r="V435" s="84"/>
      <c r="W435" s="85"/>
      <c r="Z435" s="86"/>
      <c r="AA435" s="86"/>
    </row>
    <row r="436" spans="2:28" ht="15" customHeight="1" x14ac:dyDescent="0.3">
      <c r="B436" s="89"/>
      <c r="C436" s="93" t="s">
        <v>326</v>
      </c>
      <c r="D436" s="94" t="s">
        <v>11</v>
      </c>
      <c r="E436" s="75">
        <f>IF(F436&gt;F437,"2")+IF(F436&lt;F437,"1")</f>
        <v>0</v>
      </c>
      <c r="F436" s="13">
        <f>AA448</f>
        <v>0</v>
      </c>
      <c r="G436" s="77"/>
      <c r="H436" s="78"/>
      <c r="I436" s="75">
        <f>IF(J436&gt;J437,"2")+IF(J436&lt;J437,"1")</f>
        <v>0</v>
      </c>
      <c r="J436" s="13">
        <f>X445</f>
        <v>0</v>
      </c>
      <c r="K436" s="75">
        <f>IF(L436&gt;L437,"2")+IF(L436&lt;L437,"1")</f>
        <v>0</v>
      </c>
      <c r="L436" s="13">
        <f>X450</f>
        <v>0</v>
      </c>
      <c r="M436" s="91"/>
      <c r="N436" s="81">
        <f t="shared" ref="N436" si="114">SUM(O436:R437)</f>
        <v>0</v>
      </c>
      <c r="O436" s="81">
        <f>IF(E436=2,"1")+IF(I436=2,"1")+IF(K436=2,"1")</f>
        <v>0</v>
      </c>
      <c r="P436" s="81">
        <f>IF(E436=1,"1")+IF(I436=1,"1")+IF(K436=1,"1")</f>
        <v>0</v>
      </c>
      <c r="Q436" s="81">
        <v>0</v>
      </c>
      <c r="R436" s="81">
        <v>0</v>
      </c>
      <c r="S436" s="82">
        <f>SUM(H436,J436,L436,F436)</f>
        <v>0</v>
      </c>
      <c r="T436" s="82">
        <f>SUM(H437,J437,L437,F437)</f>
        <v>0</v>
      </c>
      <c r="U436" s="82">
        <f>+S436-T436</f>
        <v>0</v>
      </c>
      <c r="V436" s="83">
        <f>SUM(E436,G436,I436,K436)</f>
        <v>0</v>
      </c>
      <c r="W436" s="85"/>
      <c r="Z436" s="86"/>
      <c r="AA436" s="86"/>
    </row>
    <row r="437" spans="2:28" ht="15" customHeight="1" x14ac:dyDescent="0.3">
      <c r="B437" s="89"/>
      <c r="C437" s="93"/>
      <c r="D437" s="95"/>
      <c r="E437" s="76"/>
      <c r="F437" s="13">
        <f>X448</f>
        <v>0</v>
      </c>
      <c r="G437" s="79"/>
      <c r="H437" s="80"/>
      <c r="I437" s="76"/>
      <c r="J437" s="13">
        <f>AA445</f>
        <v>0</v>
      </c>
      <c r="K437" s="76"/>
      <c r="L437" s="13">
        <f>AA450</f>
        <v>0</v>
      </c>
      <c r="M437" s="91"/>
      <c r="N437" s="81"/>
      <c r="O437" s="81"/>
      <c r="P437" s="81"/>
      <c r="Q437" s="81"/>
      <c r="R437" s="81"/>
      <c r="S437" s="81"/>
      <c r="T437" s="81"/>
      <c r="U437" s="81"/>
      <c r="V437" s="84"/>
      <c r="W437" s="85"/>
      <c r="Z437" s="86"/>
      <c r="AA437" s="86"/>
    </row>
    <row r="438" spans="2:28" ht="15" customHeight="1" x14ac:dyDescent="0.3">
      <c r="B438" s="89"/>
      <c r="C438" s="93" t="s">
        <v>325</v>
      </c>
      <c r="D438" s="94" t="s">
        <v>16</v>
      </c>
      <c r="E438" s="75">
        <f>IF(F438&gt;F439,"2")+IF(F438&lt;F439,"1")</f>
        <v>0</v>
      </c>
      <c r="F438" s="13">
        <f>X451</f>
        <v>0</v>
      </c>
      <c r="G438" s="75">
        <f>IF(H438&gt;H439,"2")+IF(H438&lt;H439,"1")</f>
        <v>0</v>
      </c>
      <c r="H438" s="13">
        <f>AA445</f>
        <v>0</v>
      </c>
      <c r="I438" s="77"/>
      <c r="J438" s="78"/>
      <c r="K438" s="75">
        <f>IF(L438&gt;L439,"2")+IF(L438&lt;L439,"1")</f>
        <v>0</v>
      </c>
      <c r="L438" s="13">
        <f>AA447</f>
        <v>0</v>
      </c>
      <c r="M438" s="91"/>
      <c r="N438" s="81">
        <f t="shared" ref="N438" si="115">SUM(O438:R439)</f>
        <v>0</v>
      </c>
      <c r="O438" s="81">
        <f>IF(E438=2,"1")+IF(G438=2,"1")+IF(K438=2,"1")</f>
        <v>0</v>
      </c>
      <c r="P438" s="81">
        <f>IF(E438=1,"1")+IF(G438=1,"1")+IF(K438=1,"1")</f>
        <v>0</v>
      </c>
      <c r="Q438" s="81">
        <v>0</v>
      </c>
      <c r="R438" s="81">
        <v>0</v>
      </c>
      <c r="S438" s="82">
        <f>SUM(H438,J438,L438,F438)</f>
        <v>0</v>
      </c>
      <c r="T438" s="82">
        <f>SUM(H439,J439,L439,F439)</f>
        <v>0</v>
      </c>
      <c r="U438" s="82">
        <f t="shared" ref="U438" si="116">+S438-T438</f>
        <v>0</v>
      </c>
      <c r="V438" s="83">
        <f>SUM(E438,G438,I438,K438)</f>
        <v>0</v>
      </c>
      <c r="W438" s="85"/>
      <c r="Z438" s="86"/>
      <c r="AA438" s="86"/>
    </row>
    <row r="439" spans="2:28" ht="15" customHeight="1" x14ac:dyDescent="0.3">
      <c r="B439" s="89"/>
      <c r="C439" s="93"/>
      <c r="D439" s="95"/>
      <c r="E439" s="76"/>
      <c r="F439" s="13">
        <f>AA451</f>
        <v>0</v>
      </c>
      <c r="G439" s="76"/>
      <c r="H439" s="13">
        <f>X445</f>
        <v>0</v>
      </c>
      <c r="I439" s="79"/>
      <c r="J439" s="80"/>
      <c r="K439" s="76"/>
      <c r="L439" s="13">
        <f>X447</f>
        <v>0</v>
      </c>
      <c r="M439" s="91"/>
      <c r="N439" s="81"/>
      <c r="O439" s="81"/>
      <c r="P439" s="81"/>
      <c r="Q439" s="81"/>
      <c r="R439" s="81"/>
      <c r="S439" s="81"/>
      <c r="T439" s="81"/>
      <c r="U439" s="81"/>
      <c r="V439" s="84"/>
      <c r="W439" s="85"/>
      <c r="Z439" s="86"/>
      <c r="AA439" s="86"/>
    </row>
    <row r="440" spans="2:28" ht="15" customHeight="1" x14ac:dyDescent="0.3">
      <c r="B440" s="89"/>
      <c r="C440" s="93" t="s">
        <v>327</v>
      </c>
      <c r="D440" s="94" t="s">
        <v>1</v>
      </c>
      <c r="E440" s="75">
        <f>IF(F440&gt;F441,"2")+IF(F440&lt;F441,"1")</f>
        <v>0</v>
      </c>
      <c r="F440" s="13">
        <f>AA444</f>
        <v>0</v>
      </c>
      <c r="G440" s="75">
        <f>IF(H440&gt;H441,"2")+IF(H440&lt;H441,"1")</f>
        <v>0</v>
      </c>
      <c r="H440" s="13">
        <f>AA450</f>
        <v>0</v>
      </c>
      <c r="I440" s="75">
        <f>IF(J440&gt;J441,"2")+IF(J440&lt;J441,"1")</f>
        <v>0</v>
      </c>
      <c r="J440" s="13">
        <f>X447</f>
        <v>0</v>
      </c>
      <c r="K440" s="77"/>
      <c r="L440" s="78"/>
      <c r="M440" s="91"/>
      <c r="N440" s="81">
        <f t="shared" ref="N440" si="117">SUM(O440:R441)</f>
        <v>0</v>
      </c>
      <c r="O440" s="81">
        <f>IF(E440=2,"1")+IF(G440=2,"1")+IF(I440=2,"1")</f>
        <v>0</v>
      </c>
      <c r="P440" s="81">
        <f>IF(E440=1,"1")+IF(G440=1,"1")+IF(I440=1,"1")</f>
        <v>0</v>
      </c>
      <c r="Q440" s="81">
        <v>0</v>
      </c>
      <c r="R440" s="81">
        <v>0</v>
      </c>
      <c r="S440" s="82">
        <f>SUM(H440,J440,L440,F440)</f>
        <v>0</v>
      </c>
      <c r="T440" s="82">
        <f>SUM(H441,J441,L441,F441)</f>
        <v>0</v>
      </c>
      <c r="U440" s="82">
        <f t="shared" ref="U440" si="118">+S440-T440</f>
        <v>0</v>
      </c>
      <c r="V440" s="83">
        <f t="shared" ref="V440" si="119">SUM(E440,G440,I440,K440)</f>
        <v>0</v>
      </c>
      <c r="W440" s="85"/>
      <c r="Z440" s="86"/>
      <c r="AA440" s="86"/>
    </row>
    <row r="441" spans="2:28" ht="15" customHeight="1" x14ac:dyDescent="0.3">
      <c r="B441" s="90"/>
      <c r="C441" s="93"/>
      <c r="D441" s="95"/>
      <c r="E441" s="76"/>
      <c r="F441" s="13">
        <f>X444</f>
        <v>0</v>
      </c>
      <c r="G441" s="76"/>
      <c r="H441" s="13">
        <f>X450</f>
        <v>0</v>
      </c>
      <c r="I441" s="76"/>
      <c r="J441" s="13">
        <f>AA447</f>
        <v>0</v>
      </c>
      <c r="K441" s="79"/>
      <c r="L441" s="80"/>
      <c r="M441" s="91"/>
      <c r="N441" s="81"/>
      <c r="O441" s="81"/>
      <c r="P441" s="81"/>
      <c r="Q441" s="81"/>
      <c r="R441" s="81"/>
      <c r="S441" s="81"/>
      <c r="T441" s="81"/>
      <c r="U441" s="81"/>
      <c r="V441" s="84"/>
      <c r="W441" s="85"/>
      <c r="Z441" s="86"/>
      <c r="AA441" s="86"/>
    </row>
    <row r="442" spans="2:28" ht="14.25" customHeight="1" x14ac:dyDescent="0.3"/>
    <row r="443" spans="2:28" ht="15" customHeight="1" x14ac:dyDescent="0.3">
      <c r="B443" s="22" t="s">
        <v>34</v>
      </c>
      <c r="C443" s="22" t="s">
        <v>42</v>
      </c>
      <c r="D443" s="72"/>
      <c r="E443" s="73"/>
      <c r="F443" s="58" t="s">
        <v>43</v>
      </c>
      <c r="G443" s="60"/>
      <c r="H443" s="60"/>
      <c r="I443" s="60"/>
      <c r="J443" s="60"/>
      <c r="K443" s="60"/>
      <c r="L443" s="60"/>
      <c r="M443" s="60"/>
      <c r="N443" s="59"/>
      <c r="O443" s="58" t="s">
        <v>41</v>
      </c>
      <c r="P443" s="60"/>
      <c r="Q443" s="60"/>
      <c r="R443" s="59"/>
      <c r="S443" s="14"/>
      <c r="T443" s="58" t="s">
        <v>35</v>
      </c>
      <c r="U443" s="60"/>
      <c r="V443" s="60"/>
      <c r="W443" s="59"/>
      <c r="X443" s="58" t="s">
        <v>42</v>
      </c>
      <c r="Y443" s="59"/>
      <c r="Z443" s="15"/>
      <c r="AA443" s="58" t="s">
        <v>43</v>
      </c>
      <c r="AB443" s="59"/>
    </row>
    <row r="444" spans="2:28" s="19" customFormat="1" ht="15" customHeight="1" x14ac:dyDescent="0.3">
      <c r="B444" s="16" t="s">
        <v>268</v>
      </c>
      <c r="C444" s="17" t="str">
        <f>C434</f>
        <v>EDGAR RICARDO ESCOBAR</v>
      </c>
      <c r="D444" s="61" t="s">
        <v>36</v>
      </c>
      <c r="E444" s="62"/>
      <c r="F444" s="61" t="str">
        <f>C440</f>
        <v>HEINER FERNEY NARVAEZ</v>
      </c>
      <c r="G444" s="74"/>
      <c r="H444" s="74"/>
      <c r="I444" s="74"/>
      <c r="J444" s="74"/>
      <c r="K444" s="74"/>
      <c r="L444" s="74"/>
      <c r="M444" s="74"/>
      <c r="N444" s="62"/>
      <c r="O444" s="66" t="s">
        <v>266</v>
      </c>
      <c r="P444" s="67"/>
      <c r="Q444" s="67"/>
      <c r="R444" s="68"/>
      <c r="S444" s="18"/>
      <c r="T444" s="69">
        <v>45142</v>
      </c>
      <c r="U444" s="69"/>
      <c r="V444" s="69"/>
      <c r="W444" s="69"/>
      <c r="X444" s="70"/>
      <c r="Y444" s="71"/>
      <c r="Z444" s="22" t="s">
        <v>36</v>
      </c>
      <c r="AA444" s="70"/>
      <c r="AB444" s="71"/>
    </row>
    <row r="445" spans="2:28" s="19" customFormat="1" ht="15" customHeight="1" x14ac:dyDescent="0.3">
      <c r="B445" s="16" t="s">
        <v>267</v>
      </c>
      <c r="C445" s="20" t="str">
        <f>C436</f>
        <v>CARLOS OMAR BARRAGAN</v>
      </c>
      <c r="D445" s="61" t="s">
        <v>36</v>
      </c>
      <c r="E445" s="62"/>
      <c r="F445" s="63" t="str">
        <f>C438</f>
        <v xml:space="preserve">NELSON CARDOZO FLOREZ </v>
      </c>
      <c r="G445" s="64"/>
      <c r="H445" s="64"/>
      <c r="I445" s="64"/>
      <c r="J445" s="64"/>
      <c r="K445" s="64"/>
      <c r="L445" s="64"/>
      <c r="M445" s="64"/>
      <c r="N445" s="65"/>
      <c r="O445" s="66" t="s">
        <v>266</v>
      </c>
      <c r="P445" s="67"/>
      <c r="Q445" s="67"/>
      <c r="R445" s="68"/>
      <c r="S445" s="21"/>
      <c r="T445" s="69">
        <v>45142</v>
      </c>
      <c r="U445" s="69"/>
      <c r="V445" s="69"/>
      <c r="W445" s="69"/>
      <c r="X445" s="70"/>
      <c r="Y445" s="71"/>
      <c r="Z445" s="22" t="s">
        <v>36</v>
      </c>
      <c r="AA445" s="70"/>
      <c r="AB445" s="71"/>
    </row>
    <row r="446" spans="2:28" ht="15" customHeight="1" x14ac:dyDescent="0.3">
      <c r="B446" s="22" t="s">
        <v>34</v>
      </c>
      <c r="C446" s="22" t="s">
        <v>42</v>
      </c>
      <c r="D446" s="58"/>
      <c r="E446" s="59"/>
      <c r="F446" s="58" t="s">
        <v>43</v>
      </c>
      <c r="G446" s="60"/>
      <c r="H446" s="60"/>
      <c r="I446" s="60"/>
      <c r="J446" s="60"/>
      <c r="K446" s="60"/>
      <c r="L446" s="60"/>
      <c r="M446" s="60"/>
      <c r="N446" s="59"/>
      <c r="O446" s="58" t="s">
        <v>41</v>
      </c>
      <c r="P446" s="60"/>
      <c r="Q446" s="60"/>
      <c r="R446" s="59"/>
      <c r="S446" s="14"/>
      <c r="T446" s="92" t="s">
        <v>35</v>
      </c>
      <c r="U446" s="92"/>
      <c r="V446" s="92"/>
      <c r="W446" s="92"/>
      <c r="X446" s="58" t="s">
        <v>42</v>
      </c>
      <c r="Y446" s="59"/>
      <c r="Z446" s="15"/>
      <c r="AA446" s="58" t="s">
        <v>43</v>
      </c>
      <c r="AB446" s="59"/>
    </row>
    <row r="447" spans="2:28" s="19" customFormat="1" ht="15" customHeight="1" x14ac:dyDescent="0.3">
      <c r="B447" s="16" t="s">
        <v>269</v>
      </c>
      <c r="C447" s="29" t="str">
        <f>C440</f>
        <v>HEINER FERNEY NARVAEZ</v>
      </c>
      <c r="D447" s="61" t="s">
        <v>36</v>
      </c>
      <c r="E447" s="62"/>
      <c r="F447" s="63" t="str">
        <f>C438</f>
        <v xml:space="preserve">NELSON CARDOZO FLOREZ </v>
      </c>
      <c r="G447" s="64"/>
      <c r="H447" s="64"/>
      <c r="I447" s="64"/>
      <c r="J447" s="64"/>
      <c r="K447" s="64"/>
      <c r="L447" s="64"/>
      <c r="M447" s="64"/>
      <c r="N447" s="65"/>
      <c r="O447" s="66" t="s">
        <v>266</v>
      </c>
      <c r="P447" s="67"/>
      <c r="Q447" s="67"/>
      <c r="R447" s="68"/>
      <c r="S447" s="21"/>
      <c r="T447" s="69">
        <v>45142</v>
      </c>
      <c r="U447" s="69"/>
      <c r="V447" s="69"/>
      <c r="W447" s="69"/>
      <c r="X447" s="70"/>
      <c r="Y447" s="71"/>
      <c r="Z447" s="22" t="s">
        <v>36</v>
      </c>
      <c r="AA447" s="70"/>
      <c r="AB447" s="71"/>
    </row>
    <row r="448" spans="2:28" s="19" customFormat="1" ht="15" customHeight="1" x14ac:dyDescent="0.3">
      <c r="B448" s="16" t="s">
        <v>270</v>
      </c>
      <c r="C448" s="20" t="str">
        <f>C434</f>
        <v>EDGAR RICARDO ESCOBAR</v>
      </c>
      <c r="D448" s="61" t="s">
        <v>36</v>
      </c>
      <c r="E448" s="62"/>
      <c r="F448" s="63" t="str">
        <f>C436</f>
        <v>CARLOS OMAR BARRAGAN</v>
      </c>
      <c r="G448" s="64"/>
      <c r="H448" s="64"/>
      <c r="I448" s="64"/>
      <c r="J448" s="64"/>
      <c r="K448" s="64"/>
      <c r="L448" s="64"/>
      <c r="M448" s="64"/>
      <c r="N448" s="65"/>
      <c r="O448" s="66" t="s">
        <v>266</v>
      </c>
      <c r="P448" s="67"/>
      <c r="Q448" s="67"/>
      <c r="R448" s="68"/>
      <c r="S448" s="21"/>
      <c r="T448" s="69">
        <v>45142</v>
      </c>
      <c r="U448" s="69"/>
      <c r="V448" s="69"/>
      <c r="W448" s="69"/>
      <c r="X448" s="70"/>
      <c r="Y448" s="71"/>
      <c r="Z448" s="22" t="s">
        <v>36</v>
      </c>
      <c r="AA448" s="70"/>
      <c r="AB448" s="71"/>
    </row>
    <row r="449" spans="2:28" ht="15" customHeight="1" x14ac:dyDescent="0.3">
      <c r="B449" s="22" t="s">
        <v>34</v>
      </c>
      <c r="C449" s="22" t="s">
        <v>42</v>
      </c>
      <c r="D449" s="58"/>
      <c r="E449" s="59"/>
      <c r="F449" s="58" t="s">
        <v>43</v>
      </c>
      <c r="G449" s="60"/>
      <c r="H449" s="60"/>
      <c r="I449" s="60"/>
      <c r="J449" s="60"/>
      <c r="K449" s="60"/>
      <c r="L449" s="60"/>
      <c r="M449" s="60"/>
      <c r="N449" s="59"/>
      <c r="O449" s="58" t="s">
        <v>41</v>
      </c>
      <c r="P449" s="60"/>
      <c r="Q449" s="60"/>
      <c r="R449" s="59"/>
      <c r="S449" s="14"/>
      <c r="T449" s="92" t="s">
        <v>35</v>
      </c>
      <c r="U449" s="92"/>
      <c r="V449" s="92"/>
      <c r="W449" s="92"/>
      <c r="X449" s="58" t="s">
        <v>42</v>
      </c>
      <c r="Y449" s="59"/>
      <c r="Z449" s="15"/>
      <c r="AA449" s="58" t="s">
        <v>43</v>
      </c>
      <c r="AB449" s="59"/>
    </row>
    <row r="450" spans="2:28" s="19" customFormat="1" ht="15" customHeight="1" x14ac:dyDescent="0.3">
      <c r="B450" s="16" t="s">
        <v>271</v>
      </c>
      <c r="C450" s="20" t="str">
        <f>C436</f>
        <v>CARLOS OMAR BARRAGAN</v>
      </c>
      <c r="D450" s="61" t="s">
        <v>36</v>
      </c>
      <c r="E450" s="62"/>
      <c r="F450" s="63" t="str">
        <f>C440</f>
        <v>HEINER FERNEY NARVAEZ</v>
      </c>
      <c r="G450" s="64"/>
      <c r="H450" s="64"/>
      <c r="I450" s="64"/>
      <c r="J450" s="64"/>
      <c r="K450" s="64"/>
      <c r="L450" s="64"/>
      <c r="M450" s="64"/>
      <c r="N450" s="65"/>
      <c r="O450" s="66" t="s">
        <v>266</v>
      </c>
      <c r="P450" s="67"/>
      <c r="Q450" s="67"/>
      <c r="R450" s="68"/>
      <c r="S450" s="21"/>
      <c r="T450" s="69">
        <v>45142</v>
      </c>
      <c r="U450" s="69"/>
      <c r="V450" s="69"/>
      <c r="W450" s="69"/>
      <c r="X450" s="70"/>
      <c r="Y450" s="71"/>
      <c r="Z450" s="22" t="s">
        <v>36</v>
      </c>
      <c r="AA450" s="70"/>
      <c r="AB450" s="71"/>
    </row>
    <row r="451" spans="2:28" s="19" customFormat="1" ht="15" customHeight="1" x14ac:dyDescent="0.3">
      <c r="B451" s="16" t="s">
        <v>272</v>
      </c>
      <c r="C451" s="20" t="str">
        <f>C438</f>
        <v xml:space="preserve">NELSON CARDOZO FLOREZ </v>
      </c>
      <c r="D451" s="61" t="s">
        <v>36</v>
      </c>
      <c r="E451" s="62"/>
      <c r="F451" s="63" t="str">
        <f>C434</f>
        <v>EDGAR RICARDO ESCOBAR</v>
      </c>
      <c r="G451" s="64"/>
      <c r="H451" s="64"/>
      <c r="I451" s="64"/>
      <c r="J451" s="64"/>
      <c r="K451" s="64"/>
      <c r="L451" s="64"/>
      <c r="M451" s="64"/>
      <c r="N451" s="65"/>
      <c r="O451" s="66" t="s">
        <v>266</v>
      </c>
      <c r="P451" s="67"/>
      <c r="Q451" s="67"/>
      <c r="R451" s="68"/>
      <c r="S451" s="23"/>
      <c r="T451" s="69">
        <v>45142</v>
      </c>
      <c r="U451" s="69"/>
      <c r="V451" s="69"/>
      <c r="W451" s="69"/>
      <c r="X451" s="70"/>
      <c r="Y451" s="71"/>
      <c r="Z451" s="22" t="s">
        <v>36</v>
      </c>
      <c r="AA451" s="70"/>
      <c r="AB451" s="71"/>
    </row>
    <row r="452" spans="2:28" ht="15" customHeight="1" x14ac:dyDescent="0.3">
      <c r="B452" s="24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4"/>
      <c r="P452" s="24"/>
      <c r="Q452" s="24"/>
      <c r="R452" s="24"/>
      <c r="S452" s="24"/>
      <c r="T452" s="26"/>
      <c r="U452" s="26"/>
      <c r="V452" s="26"/>
      <c r="W452" s="26"/>
      <c r="X452" s="27"/>
      <c r="Y452" s="24"/>
      <c r="Z452" s="28"/>
      <c r="AA452" s="27"/>
      <c r="AB452" s="24"/>
    </row>
    <row r="453" spans="2:28" ht="15" customHeight="1" x14ac:dyDescent="0.3">
      <c r="B453" s="87" t="s">
        <v>85</v>
      </c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</row>
    <row r="454" spans="2:28" ht="15" customHeight="1" x14ac:dyDescent="0.3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9"/>
      <c r="V454" s="8"/>
      <c r="W454" s="8"/>
      <c r="X454" s="10"/>
      <c r="Y454" s="11"/>
      <c r="Z454" s="11"/>
      <c r="AA454" s="10"/>
      <c r="AB454" s="11"/>
    </row>
    <row r="455" spans="2:28" ht="15" customHeight="1" x14ac:dyDescent="0.3">
      <c r="B455" s="88" t="s">
        <v>86</v>
      </c>
      <c r="C455" s="58" t="s">
        <v>44</v>
      </c>
      <c r="D455" s="60"/>
      <c r="E455" s="58">
        <v>1</v>
      </c>
      <c r="F455" s="60"/>
      <c r="G455" s="58">
        <v>2</v>
      </c>
      <c r="H455" s="60"/>
      <c r="I455" s="58">
        <v>3</v>
      </c>
      <c r="J455" s="60"/>
      <c r="K455" s="58">
        <v>4</v>
      </c>
      <c r="L455" s="60"/>
      <c r="M455" s="91"/>
      <c r="N455" s="22" t="s">
        <v>26</v>
      </c>
      <c r="O455" s="22" t="s">
        <v>27</v>
      </c>
      <c r="P455" s="22" t="s">
        <v>28</v>
      </c>
      <c r="Q455" s="22" t="s">
        <v>29</v>
      </c>
      <c r="R455" s="22" t="s">
        <v>30</v>
      </c>
      <c r="S455" s="22" t="s">
        <v>37</v>
      </c>
      <c r="T455" s="22" t="s">
        <v>38</v>
      </c>
      <c r="U455" s="22" t="s">
        <v>31</v>
      </c>
      <c r="V455" s="22" t="s">
        <v>32</v>
      </c>
      <c r="W455" s="22" t="s">
        <v>33</v>
      </c>
      <c r="AA455" s="1"/>
    </row>
    <row r="456" spans="2:28" ht="15" customHeight="1" x14ac:dyDescent="0.3">
      <c r="B456" s="89"/>
      <c r="C456" s="93" t="s">
        <v>245</v>
      </c>
      <c r="D456" s="94" t="s">
        <v>367</v>
      </c>
      <c r="E456" s="77"/>
      <c r="F456" s="78"/>
      <c r="G456" s="75">
        <f>IF(H456&gt;H457,"2")+IF(H456&lt;H457,"1")</f>
        <v>0</v>
      </c>
      <c r="H456" s="12">
        <f>X470</f>
        <v>0</v>
      </c>
      <c r="I456" s="75">
        <f>IF(J456&gt;J457,"2")+IF(J456&lt;J457,"1")</f>
        <v>0</v>
      </c>
      <c r="J456" s="13">
        <f>AA473</f>
        <v>0</v>
      </c>
      <c r="K456" s="75">
        <f>IF(L456&gt;L457,"2")+IF(L456&lt;L457,"1")</f>
        <v>0</v>
      </c>
      <c r="L456" s="13">
        <f>X466</f>
        <v>0</v>
      </c>
      <c r="M456" s="91"/>
      <c r="N456" s="81">
        <f>SUM(O456:R457)</f>
        <v>0</v>
      </c>
      <c r="O456" s="81">
        <f>IF(G456=2,"1")+IF(I456=2,"1")+IF(K456=2,"1")</f>
        <v>0</v>
      </c>
      <c r="P456" s="81">
        <f>IF(G456=1,"1")+IF(I456=1,"1")+IF(K456=1,"1")</f>
        <v>0</v>
      </c>
      <c r="Q456" s="81">
        <v>0</v>
      </c>
      <c r="R456" s="81">
        <v>0</v>
      </c>
      <c r="S456" s="82">
        <f>SUM(H456,J456,L456,E456)</f>
        <v>0</v>
      </c>
      <c r="T456" s="82">
        <f>SUM(H457,J457,L457,E456)</f>
        <v>0</v>
      </c>
      <c r="U456" s="82">
        <f>+S456-T456</f>
        <v>0</v>
      </c>
      <c r="V456" s="83">
        <f>SUM(E456,G456,I456,K456)</f>
        <v>0</v>
      </c>
      <c r="W456" s="85"/>
      <c r="Z456" s="86"/>
      <c r="AA456" s="86"/>
    </row>
    <row r="457" spans="2:28" ht="15" customHeight="1" x14ac:dyDescent="0.3">
      <c r="B457" s="89"/>
      <c r="C457" s="93"/>
      <c r="D457" s="95"/>
      <c r="E457" s="79"/>
      <c r="F457" s="80"/>
      <c r="G457" s="76"/>
      <c r="H457" s="12">
        <f>AA470</f>
        <v>0</v>
      </c>
      <c r="I457" s="76"/>
      <c r="J457" s="13">
        <f>X473</f>
        <v>0</v>
      </c>
      <c r="K457" s="76"/>
      <c r="L457" s="13">
        <f>AA466</f>
        <v>0</v>
      </c>
      <c r="M457" s="91"/>
      <c r="N457" s="81"/>
      <c r="O457" s="81"/>
      <c r="P457" s="81"/>
      <c r="Q457" s="81"/>
      <c r="R457" s="81"/>
      <c r="S457" s="81"/>
      <c r="T457" s="81"/>
      <c r="U457" s="81"/>
      <c r="V457" s="84"/>
      <c r="W457" s="85"/>
      <c r="Z457" s="86"/>
      <c r="AA457" s="86"/>
    </row>
    <row r="458" spans="2:28" ht="15" customHeight="1" x14ac:dyDescent="0.3">
      <c r="B458" s="89"/>
      <c r="C458" s="93" t="s">
        <v>329</v>
      </c>
      <c r="D458" s="94" t="s">
        <v>380</v>
      </c>
      <c r="E458" s="75">
        <f>IF(F458&gt;F459,"2")+IF(F458&lt;F459,"1")</f>
        <v>0</v>
      </c>
      <c r="F458" s="13">
        <f>AA470</f>
        <v>0</v>
      </c>
      <c r="G458" s="77"/>
      <c r="H458" s="78"/>
      <c r="I458" s="75">
        <f>IF(J458&gt;J459,"2")+IF(J458&lt;J459,"1")</f>
        <v>0</v>
      </c>
      <c r="J458" s="13">
        <f>X467</f>
        <v>0</v>
      </c>
      <c r="K458" s="75">
        <f>IF(L458&gt;L459,"2")+IF(L458&lt;L459,"1")</f>
        <v>0</v>
      </c>
      <c r="L458" s="13">
        <f>X472</f>
        <v>0</v>
      </c>
      <c r="M458" s="91"/>
      <c r="N458" s="81">
        <f t="shared" ref="N458" si="120">SUM(O458:R459)</f>
        <v>0</v>
      </c>
      <c r="O458" s="81">
        <f>IF(E458=2,"1")+IF(I458=2,"1")+IF(K458=2,"1")</f>
        <v>0</v>
      </c>
      <c r="P458" s="81">
        <f>IF(E458=1,"1")+IF(I458=1,"1")+IF(K458=1,"1")</f>
        <v>0</v>
      </c>
      <c r="Q458" s="81">
        <v>0</v>
      </c>
      <c r="R458" s="81">
        <v>0</v>
      </c>
      <c r="S458" s="82">
        <f>SUM(H458,J458,L458,F458)</f>
        <v>0</v>
      </c>
      <c r="T458" s="82">
        <f>SUM(H459,J459,L459,F459)</f>
        <v>0</v>
      </c>
      <c r="U458" s="82">
        <f>+S458-T458</f>
        <v>0</v>
      </c>
      <c r="V458" s="83">
        <f>SUM(E458,G458,I458,K458)</f>
        <v>0</v>
      </c>
      <c r="W458" s="85"/>
      <c r="Z458" s="86"/>
      <c r="AA458" s="86"/>
    </row>
    <row r="459" spans="2:28" ht="15" customHeight="1" x14ac:dyDescent="0.3">
      <c r="B459" s="89"/>
      <c r="C459" s="93"/>
      <c r="D459" s="95"/>
      <c r="E459" s="76"/>
      <c r="F459" s="13">
        <f>X470</f>
        <v>0</v>
      </c>
      <c r="G459" s="79"/>
      <c r="H459" s="80"/>
      <c r="I459" s="76"/>
      <c r="J459" s="13">
        <f>AA467</f>
        <v>0</v>
      </c>
      <c r="K459" s="76"/>
      <c r="L459" s="13">
        <f>AA472</f>
        <v>0</v>
      </c>
      <c r="M459" s="91"/>
      <c r="N459" s="81"/>
      <c r="O459" s="81"/>
      <c r="P459" s="81"/>
      <c r="Q459" s="81"/>
      <c r="R459" s="81"/>
      <c r="S459" s="81"/>
      <c r="T459" s="81"/>
      <c r="U459" s="81"/>
      <c r="V459" s="84"/>
      <c r="W459" s="85"/>
      <c r="Z459" s="86"/>
      <c r="AA459" s="86"/>
    </row>
    <row r="460" spans="2:28" ht="15" customHeight="1" x14ac:dyDescent="0.3">
      <c r="B460" s="89"/>
      <c r="C460" s="93" t="s">
        <v>200</v>
      </c>
      <c r="D460" s="94" t="s">
        <v>9</v>
      </c>
      <c r="E460" s="75">
        <f>IF(F460&gt;F461,"2")+IF(F460&lt;F461,"1")</f>
        <v>0</v>
      </c>
      <c r="F460" s="13">
        <f>X473</f>
        <v>0</v>
      </c>
      <c r="G460" s="75">
        <f>IF(H460&gt;H461,"2")+IF(H460&lt;H461,"1")</f>
        <v>0</v>
      </c>
      <c r="H460" s="13">
        <f>AA467</f>
        <v>0</v>
      </c>
      <c r="I460" s="77"/>
      <c r="J460" s="78"/>
      <c r="K460" s="75">
        <f>IF(L460&gt;L461,"2")+IF(L460&lt;L461,"1")</f>
        <v>0</v>
      </c>
      <c r="L460" s="13">
        <f>AA469</f>
        <v>0</v>
      </c>
      <c r="M460" s="91"/>
      <c r="N460" s="81">
        <f t="shared" ref="N460" si="121">SUM(O460:R461)</f>
        <v>0</v>
      </c>
      <c r="O460" s="81">
        <f>IF(E460=2,"1")+IF(G460=2,"1")+IF(K460=2,"1")</f>
        <v>0</v>
      </c>
      <c r="P460" s="81">
        <f>IF(E460=1,"1")+IF(G460=1,"1")+IF(K460=1,"1")</f>
        <v>0</v>
      </c>
      <c r="Q460" s="81">
        <v>0</v>
      </c>
      <c r="R460" s="81">
        <v>0</v>
      </c>
      <c r="S460" s="82">
        <f>SUM(H460,J460,L460,F460)</f>
        <v>0</v>
      </c>
      <c r="T460" s="82">
        <f>SUM(H461,J461,L461,F461)</f>
        <v>0</v>
      </c>
      <c r="U460" s="82">
        <f t="shared" ref="U460" si="122">+S460-T460</f>
        <v>0</v>
      </c>
      <c r="V460" s="83">
        <f>SUM(E460,G460,I460,K460)</f>
        <v>0</v>
      </c>
      <c r="W460" s="85"/>
      <c r="Z460" s="86"/>
      <c r="AA460" s="86"/>
    </row>
    <row r="461" spans="2:28" ht="15" customHeight="1" x14ac:dyDescent="0.3">
      <c r="B461" s="89"/>
      <c r="C461" s="93"/>
      <c r="D461" s="95"/>
      <c r="E461" s="76"/>
      <c r="F461" s="13">
        <f>AA473</f>
        <v>0</v>
      </c>
      <c r="G461" s="76"/>
      <c r="H461" s="13">
        <f>X467</f>
        <v>0</v>
      </c>
      <c r="I461" s="79"/>
      <c r="J461" s="80"/>
      <c r="K461" s="76"/>
      <c r="L461" s="13">
        <f>X469</f>
        <v>0</v>
      </c>
      <c r="M461" s="91"/>
      <c r="N461" s="81"/>
      <c r="O461" s="81"/>
      <c r="P461" s="81"/>
      <c r="Q461" s="81"/>
      <c r="R461" s="81"/>
      <c r="S461" s="81"/>
      <c r="T461" s="81"/>
      <c r="U461" s="81"/>
      <c r="V461" s="84"/>
      <c r="W461" s="85"/>
      <c r="Z461" s="86"/>
      <c r="AA461" s="86"/>
    </row>
    <row r="462" spans="2:28" ht="15" customHeight="1" x14ac:dyDescent="0.3">
      <c r="B462" s="89"/>
      <c r="C462" s="93" t="s">
        <v>330</v>
      </c>
      <c r="D462" s="94" t="s">
        <v>8</v>
      </c>
      <c r="E462" s="75">
        <f>IF(F462&gt;F463,"2")+IF(F462&lt;F463,"1")</f>
        <v>0</v>
      </c>
      <c r="F462" s="13">
        <f>AA466</f>
        <v>0</v>
      </c>
      <c r="G462" s="75">
        <f>IF(H462&gt;H463,"2")+IF(H462&lt;H463,"1")</f>
        <v>0</v>
      </c>
      <c r="H462" s="13">
        <f>AA472</f>
        <v>0</v>
      </c>
      <c r="I462" s="75">
        <f>IF(J462&gt;J463,"2")+IF(J462&lt;J463,"1")</f>
        <v>0</v>
      </c>
      <c r="J462" s="13">
        <f>X469</f>
        <v>0</v>
      </c>
      <c r="K462" s="77"/>
      <c r="L462" s="78"/>
      <c r="M462" s="91"/>
      <c r="N462" s="81">
        <f t="shared" ref="N462" si="123">SUM(O462:R463)</f>
        <v>0</v>
      </c>
      <c r="O462" s="81">
        <f>IF(E462=2,"1")+IF(G462=2,"1")+IF(I462=2,"1")</f>
        <v>0</v>
      </c>
      <c r="P462" s="81">
        <f>IF(E462=1,"1")+IF(G462=1,"1")+IF(I462=1,"1")</f>
        <v>0</v>
      </c>
      <c r="Q462" s="81">
        <v>0</v>
      </c>
      <c r="R462" s="81">
        <v>0</v>
      </c>
      <c r="S462" s="82">
        <f>SUM(H462,J462,L462,F462)</f>
        <v>0</v>
      </c>
      <c r="T462" s="82">
        <f>SUM(H463,J463,L463,F463)</f>
        <v>0</v>
      </c>
      <c r="U462" s="82">
        <f t="shared" ref="U462" si="124">+S462-T462</f>
        <v>0</v>
      </c>
      <c r="V462" s="83">
        <f t="shared" ref="V462" si="125">SUM(E462,G462,I462,K462)</f>
        <v>0</v>
      </c>
      <c r="W462" s="85"/>
      <c r="Z462" s="86"/>
      <c r="AA462" s="86"/>
    </row>
    <row r="463" spans="2:28" ht="15" customHeight="1" x14ac:dyDescent="0.3">
      <c r="B463" s="90"/>
      <c r="C463" s="93"/>
      <c r="D463" s="95"/>
      <c r="E463" s="76"/>
      <c r="F463" s="13">
        <f>X466</f>
        <v>0</v>
      </c>
      <c r="G463" s="76"/>
      <c r="H463" s="13">
        <f>X472</f>
        <v>0</v>
      </c>
      <c r="I463" s="76"/>
      <c r="J463" s="13">
        <f>AA469</f>
        <v>0</v>
      </c>
      <c r="K463" s="79"/>
      <c r="L463" s="80"/>
      <c r="M463" s="91"/>
      <c r="N463" s="81"/>
      <c r="O463" s="81"/>
      <c r="P463" s="81"/>
      <c r="Q463" s="81"/>
      <c r="R463" s="81"/>
      <c r="S463" s="81"/>
      <c r="T463" s="81"/>
      <c r="U463" s="81"/>
      <c r="V463" s="84"/>
      <c r="W463" s="85"/>
      <c r="Z463" s="86"/>
      <c r="AA463" s="86"/>
    </row>
    <row r="464" spans="2:28" ht="14.25" customHeight="1" x14ac:dyDescent="0.3"/>
    <row r="465" spans="2:28" ht="15" customHeight="1" x14ac:dyDescent="0.3">
      <c r="B465" s="22" t="s">
        <v>34</v>
      </c>
      <c r="C465" s="22" t="s">
        <v>42</v>
      </c>
      <c r="D465" s="72"/>
      <c r="E465" s="73"/>
      <c r="F465" s="58" t="s">
        <v>43</v>
      </c>
      <c r="G465" s="60"/>
      <c r="H465" s="60"/>
      <c r="I465" s="60"/>
      <c r="J465" s="60"/>
      <c r="K465" s="60"/>
      <c r="L465" s="60"/>
      <c r="M465" s="60"/>
      <c r="N465" s="59"/>
      <c r="O465" s="58" t="s">
        <v>41</v>
      </c>
      <c r="P465" s="60"/>
      <c r="Q465" s="60"/>
      <c r="R465" s="59"/>
      <c r="S465" s="14"/>
      <c r="T465" s="58" t="s">
        <v>35</v>
      </c>
      <c r="U465" s="60"/>
      <c r="V465" s="60"/>
      <c r="W465" s="59"/>
      <c r="X465" s="58" t="s">
        <v>42</v>
      </c>
      <c r="Y465" s="59"/>
      <c r="Z465" s="15"/>
      <c r="AA465" s="58" t="s">
        <v>43</v>
      </c>
      <c r="AB465" s="59"/>
    </row>
    <row r="466" spans="2:28" s="19" customFormat="1" ht="15" customHeight="1" x14ac:dyDescent="0.3">
      <c r="B466" s="16" t="s">
        <v>258</v>
      </c>
      <c r="C466" s="17" t="str">
        <f>C456</f>
        <v>SERGIO MAURICIO MADROÑERO</v>
      </c>
      <c r="D466" s="61" t="s">
        <v>36</v>
      </c>
      <c r="E466" s="62"/>
      <c r="F466" s="61" t="str">
        <f>C462</f>
        <v>TERRY MICHAEL SAINEA</v>
      </c>
      <c r="G466" s="74"/>
      <c r="H466" s="74"/>
      <c r="I466" s="74"/>
      <c r="J466" s="74"/>
      <c r="K466" s="74"/>
      <c r="L466" s="74"/>
      <c r="M466" s="74"/>
      <c r="N466" s="62"/>
      <c r="O466" s="66" t="s">
        <v>256</v>
      </c>
      <c r="P466" s="67"/>
      <c r="Q466" s="67"/>
      <c r="R466" s="68"/>
      <c r="S466" s="18"/>
      <c r="T466" s="69">
        <v>45146</v>
      </c>
      <c r="U466" s="69"/>
      <c r="V466" s="69"/>
      <c r="W466" s="69"/>
      <c r="X466" s="70"/>
      <c r="Y466" s="71"/>
      <c r="Z466" s="22" t="s">
        <v>36</v>
      </c>
      <c r="AA466" s="70"/>
      <c r="AB466" s="71"/>
    </row>
    <row r="467" spans="2:28" s="19" customFormat="1" ht="15" customHeight="1" x14ac:dyDescent="0.3">
      <c r="B467" s="16" t="s">
        <v>273</v>
      </c>
      <c r="C467" s="20" t="str">
        <f>C458</f>
        <v>SAMUEL ANDRES OCHOA</v>
      </c>
      <c r="D467" s="61" t="s">
        <v>36</v>
      </c>
      <c r="E467" s="62"/>
      <c r="F467" s="63" t="str">
        <f>C460</f>
        <v>JOSE HUMBERTO GIL</v>
      </c>
      <c r="G467" s="64"/>
      <c r="H467" s="64"/>
      <c r="I467" s="64"/>
      <c r="J467" s="64"/>
      <c r="K467" s="64"/>
      <c r="L467" s="64"/>
      <c r="M467" s="64"/>
      <c r="N467" s="65"/>
      <c r="O467" s="66" t="s">
        <v>256</v>
      </c>
      <c r="P467" s="67"/>
      <c r="Q467" s="67"/>
      <c r="R467" s="68"/>
      <c r="S467" s="21"/>
      <c r="T467" s="69">
        <v>45146</v>
      </c>
      <c r="U467" s="69"/>
      <c r="V467" s="69"/>
      <c r="W467" s="69"/>
      <c r="X467" s="70"/>
      <c r="Y467" s="71"/>
      <c r="Z467" s="22" t="s">
        <v>36</v>
      </c>
      <c r="AA467" s="70"/>
      <c r="AB467" s="71"/>
    </row>
    <row r="468" spans="2:28" ht="15" customHeight="1" x14ac:dyDescent="0.3">
      <c r="B468" s="22" t="s">
        <v>34</v>
      </c>
      <c r="C468" s="22" t="s">
        <v>42</v>
      </c>
      <c r="D468" s="58"/>
      <c r="E468" s="59"/>
      <c r="F468" s="58" t="s">
        <v>43</v>
      </c>
      <c r="G468" s="60"/>
      <c r="H468" s="60"/>
      <c r="I468" s="60"/>
      <c r="J468" s="60"/>
      <c r="K468" s="60"/>
      <c r="L468" s="60"/>
      <c r="M468" s="60"/>
      <c r="N468" s="59"/>
      <c r="O468" s="58" t="s">
        <v>41</v>
      </c>
      <c r="P468" s="60"/>
      <c r="Q468" s="60"/>
      <c r="R468" s="59"/>
      <c r="S468" s="14"/>
      <c r="T468" s="92" t="s">
        <v>35</v>
      </c>
      <c r="U468" s="92"/>
      <c r="V468" s="92"/>
      <c r="W468" s="92"/>
      <c r="X468" s="58" t="s">
        <v>42</v>
      </c>
      <c r="Y468" s="59"/>
      <c r="Z468" s="15"/>
      <c r="AA468" s="58" t="s">
        <v>43</v>
      </c>
      <c r="AB468" s="59"/>
    </row>
    <row r="469" spans="2:28" s="19" customFormat="1" ht="15" customHeight="1" x14ac:dyDescent="0.3">
      <c r="B469" s="16" t="s">
        <v>274</v>
      </c>
      <c r="C469" s="29" t="str">
        <f>C462</f>
        <v>TERRY MICHAEL SAINEA</v>
      </c>
      <c r="D469" s="61" t="s">
        <v>36</v>
      </c>
      <c r="E469" s="62"/>
      <c r="F469" s="63" t="str">
        <f>C460</f>
        <v>JOSE HUMBERTO GIL</v>
      </c>
      <c r="G469" s="64"/>
      <c r="H469" s="64"/>
      <c r="I469" s="64"/>
      <c r="J469" s="64"/>
      <c r="K469" s="64"/>
      <c r="L469" s="64"/>
      <c r="M469" s="64"/>
      <c r="N469" s="65"/>
      <c r="O469" s="66" t="s">
        <v>256</v>
      </c>
      <c r="P469" s="67"/>
      <c r="Q469" s="67"/>
      <c r="R469" s="68"/>
      <c r="S469" s="21"/>
      <c r="T469" s="69">
        <v>45146</v>
      </c>
      <c r="U469" s="69"/>
      <c r="V469" s="69"/>
      <c r="W469" s="69"/>
      <c r="X469" s="70"/>
      <c r="Y469" s="71"/>
      <c r="Z469" s="22" t="s">
        <v>36</v>
      </c>
      <c r="AA469" s="70"/>
      <c r="AB469" s="71"/>
    </row>
    <row r="470" spans="2:28" s="19" customFormat="1" ht="15" customHeight="1" x14ac:dyDescent="0.3">
      <c r="B470" s="16" t="s">
        <v>275</v>
      </c>
      <c r="C470" s="20" t="str">
        <f>C456</f>
        <v>SERGIO MAURICIO MADROÑERO</v>
      </c>
      <c r="D470" s="61" t="s">
        <v>36</v>
      </c>
      <c r="E470" s="62"/>
      <c r="F470" s="63" t="str">
        <f>C458</f>
        <v>SAMUEL ANDRES OCHOA</v>
      </c>
      <c r="G470" s="64"/>
      <c r="H470" s="64"/>
      <c r="I470" s="64"/>
      <c r="J470" s="64"/>
      <c r="K470" s="64"/>
      <c r="L470" s="64"/>
      <c r="M470" s="64"/>
      <c r="N470" s="65"/>
      <c r="O470" s="66" t="s">
        <v>256</v>
      </c>
      <c r="P470" s="67"/>
      <c r="Q470" s="67"/>
      <c r="R470" s="68"/>
      <c r="S470" s="21"/>
      <c r="T470" s="69">
        <v>45146</v>
      </c>
      <c r="U470" s="69"/>
      <c r="V470" s="69"/>
      <c r="W470" s="69"/>
      <c r="X470" s="70"/>
      <c r="Y470" s="71"/>
      <c r="Z470" s="22" t="s">
        <v>36</v>
      </c>
      <c r="AA470" s="70"/>
      <c r="AB470" s="71"/>
    </row>
    <row r="471" spans="2:28" ht="15" customHeight="1" x14ac:dyDescent="0.3">
      <c r="B471" s="22" t="s">
        <v>34</v>
      </c>
      <c r="C471" s="22" t="s">
        <v>42</v>
      </c>
      <c r="D471" s="58"/>
      <c r="E471" s="59"/>
      <c r="F471" s="58" t="s">
        <v>43</v>
      </c>
      <c r="G471" s="60"/>
      <c r="H471" s="60"/>
      <c r="I471" s="60"/>
      <c r="J471" s="60"/>
      <c r="K471" s="60"/>
      <c r="L471" s="60"/>
      <c r="M471" s="60"/>
      <c r="N471" s="59"/>
      <c r="O471" s="58" t="s">
        <v>41</v>
      </c>
      <c r="P471" s="60"/>
      <c r="Q471" s="60"/>
      <c r="R471" s="59"/>
      <c r="S471" s="14"/>
      <c r="T471" s="92" t="s">
        <v>35</v>
      </c>
      <c r="U471" s="92"/>
      <c r="V471" s="92"/>
      <c r="W471" s="92"/>
      <c r="X471" s="58" t="s">
        <v>42</v>
      </c>
      <c r="Y471" s="59"/>
      <c r="Z471" s="15"/>
      <c r="AA471" s="58" t="s">
        <v>43</v>
      </c>
      <c r="AB471" s="59"/>
    </row>
    <row r="472" spans="2:28" s="19" customFormat="1" ht="15" customHeight="1" x14ac:dyDescent="0.3">
      <c r="B472" s="16" t="s">
        <v>262</v>
      </c>
      <c r="C472" s="20" t="str">
        <f>C458</f>
        <v>SAMUEL ANDRES OCHOA</v>
      </c>
      <c r="D472" s="61" t="s">
        <v>36</v>
      </c>
      <c r="E472" s="62"/>
      <c r="F472" s="63" t="str">
        <f>C462</f>
        <v>TERRY MICHAEL SAINEA</v>
      </c>
      <c r="G472" s="64"/>
      <c r="H472" s="64"/>
      <c r="I472" s="64"/>
      <c r="J472" s="64"/>
      <c r="K472" s="64"/>
      <c r="L472" s="64"/>
      <c r="M472" s="64"/>
      <c r="N472" s="65"/>
      <c r="O472" s="66" t="s">
        <v>256</v>
      </c>
      <c r="P472" s="67"/>
      <c r="Q472" s="67"/>
      <c r="R472" s="68"/>
      <c r="S472" s="21"/>
      <c r="T472" s="69">
        <v>45146</v>
      </c>
      <c r="U472" s="69"/>
      <c r="V472" s="69"/>
      <c r="W472" s="69"/>
      <c r="X472" s="70"/>
      <c r="Y472" s="71"/>
      <c r="Z472" s="22" t="s">
        <v>36</v>
      </c>
      <c r="AA472" s="70"/>
      <c r="AB472" s="71"/>
    </row>
    <row r="473" spans="2:28" s="19" customFormat="1" ht="15" customHeight="1" x14ac:dyDescent="0.3">
      <c r="B473" s="16" t="s">
        <v>263</v>
      </c>
      <c r="C473" s="20" t="str">
        <f>C460</f>
        <v>JOSE HUMBERTO GIL</v>
      </c>
      <c r="D473" s="61" t="s">
        <v>36</v>
      </c>
      <c r="E473" s="62"/>
      <c r="F473" s="63" t="str">
        <f>C456</f>
        <v>SERGIO MAURICIO MADROÑERO</v>
      </c>
      <c r="G473" s="64"/>
      <c r="H473" s="64"/>
      <c r="I473" s="64"/>
      <c r="J473" s="64"/>
      <c r="K473" s="64"/>
      <c r="L473" s="64"/>
      <c r="M473" s="64"/>
      <c r="N473" s="65"/>
      <c r="O473" s="66" t="s">
        <v>256</v>
      </c>
      <c r="P473" s="67"/>
      <c r="Q473" s="67"/>
      <c r="R473" s="68"/>
      <c r="S473" s="23"/>
      <c r="T473" s="69">
        <v>45146</v>
      </c>
      <c r="U473" s="69"/>
      <c r="V473" s="69"/>
      <c r="W473" s="69"/>
      <c r="X473" s="70"/>
      <c r="Y473" s="71"/>
      <c r="Z473" s="22" t="s">
        <v>36</v>
      </c>
      <c r="AA473" s="70"/>
      <c r="AB473" s="71"/>
    </row>
    <row r="474" spans="2:28" ht="15" customHeight="1" x14ac:dyDescent="0.3">
      <c r="B474" s="24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4"/>
      <c r="P474" s="24"/>
      <c r="Q474" s="24"/>
      <c r="R474" s="24"/>
      <c r="S474" s="24"/>
      <c r="T474" s="26"/>
      <c r="U474" s="26"/>
      <c r="V474" s="26"/>
      <c r="W474" s="26"/>
      <c r="X474" s="27"/>
      <c r="Y474" s="24"/>
      <c r="Z474" s="28"/>
      <c r="AA474" s="27"/>
      <c r="AB474" s="24"/>
    </row>
    <row r="475" spans="2:28" ht="15" customHeight="1" x14ac:dyDescent="0.3">
      <c r="B475" s="87" t="s">
        <v>87</v>
      </c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</row>
    <row r="476" spans="2:28" ht="15" customHeight="1" x14ac:dyDescent="0.3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9"/>
      <c r="V476" s="8"/>
      <c r="W476" s="8"/>
      <c r="X476" s="10"/>
      <c r="Y476" s="11"/>
      <c r="Z476" s="11"/>
      <c r="AA476" s="10"/>
      <c r="AB476" s="11"/>
    </row>
    <row r="477" spans="2:28" ht="15" customHeight="1" x14ac:dyDescent="0.3">
      <c r="B477" s="88" t="s">
        <v>88</v>
      </c>
      <c r="C477" s="58" t="s">
        <v>44</v>
      </c>
      <c r="D477" s="60"/>
      <c r="E477" s="58">
        <v>1</v>
      </c>
      <c r="F477" s="60"/>
      <c r="G477" s="58">
        <v>2</v>
      </c>
      <c r="H477" s="60"/>
      <c r="I477" s="58">
        <v>3</v>
      </c>
      <c r="J477" s="60"/>
      <c r="K477" s="58">
        <v>4</v>
      </c>
      <c r="L477" s="60"/>
      <c r="M477" s="91"/>
      <c r="N477" s="22" t="s">
        <v>26</v>
      </c>
      <c r="O477" s="22" t="s">
        <v>27</v>
      </c>
      <c r="P477" s="22" t="s">
        <v>28</v>
      </c>
      <c r="Q477" s="22" t="s">
        <v>29</v>
      </c>
      <c r="R477" s="22" t="s">
        <v>30</v>
      </c>
      <c r="S477" s="22" t="s">
        <v>37</v>
      </c>
      <c r="T477" s="22" t="s">
        <v>38</v>
      </c>
      <c r="U477" s="22" t="s">
        <v>31</v>
      </c>
      <c r="V477" s="22" t="s">
        <v>32</v>
      </c>
      <c r="W477" s="22" t="s">
        <v>33</v>
      </c>
      <c r="AA477" s="1"/>
    </row>
    <row r="478" spans="2:28" ht="15" customHeight="1" x14ac:dyDescent="0.3">
      <c r="B478" s="89"/>
      <c r="C478" s="93" t="s">
        <v>250</v>
      </c>
      <c r="D478" s="94" t="s">
        <v>380</v>
      </c>
      <c r="E478" s="77"/>
      <c r="F478" s="78"/>
      <c r="G478" s="75">
        <f>IF(H478&gt;H479,"2")+IF(H478&lt;H479,"1")</f>
        <v>0</v>
      </c>
      <c r="H478" s="12">
        <f>X492</f>
        <v>0</v>
      </c>
      <c r="I478" s="75">
        <f>IF(J478&gt;J479,"2")+IF(J478&lt;J479,"1")</f>
        <v>0</v>
      </c>
      <c r="J478" s="13">
        <f>AA495</f>
        <v>0</v>
      </c>
      <c r="K478" s="75">
        <f>IF(L478&gt;L479,"2")+IF(L478&lt;L479,"1")</f>
        <v>0</v>
      </c>
      <c r="L478" s="13">
        <f>X488</f>
        <v>0</v>
      </c>
      <c r="M478" s="91"/>
      <c r="N478" s="81">
        <f>SUM(O478:R479)</f>
        <v>0</v>
      </c>
      <c r="O478" s="81">
        <f>IF(G478=2,"1")+IF(I478=2,"1")+IF(K478=2,"1")</f>
        <v>0</v>
      </c>
      <c r="P478" s="81">
        <f>IF(G478=1,"1")+IF(I478=1,"1")+IF(K478=1,"1")</f>
        <v>0</v>
      </c>
      <c r="Q478" s="81">
        <v>0</v>
      </c>
      <c r="R478" s="81">
        <v>0</v>
      </c>
      <c r="S478" s="82">
        <f>SUM(H478,J478,L478,E478)</f>
        <v>0</v>
      </c>
      <c r="T478" s="82">
        <f>SUM(H479,J479,L479,E478)</f>
        <v>0</v>
      </c>
      <c r="U478" s="82">
        <f>+S478-T478</f>
        <v>0</v>
      </c>
      <c r="V478" s="83">
        <f>SUM(E478,G478,I478,K478)</f>
        <v>0</v>
      </c>
      <c r="W478" s="85"/>
      <c r="Z478" s="86"/>
      <c r="AA478" s="86"/>
    </row>
    <row r="479" spans="2:28" ht="15" customHeight="1" x14ac:dyDescent="0.3">
      <c r="B479" s="89"/>
      <c r="C479" s="93"/>
      <c r="D479" s="95"/>
      <c r="E479" s="79"/>
      <c r="F479" s="80"/>
      <c r="G479" s="76"/>
      <c r="H479" s="12">
        <f>AA492</f>
        <v>0</v>
      </c>
      <c r="I479" s="76"/>
      <c r="J479" s="13">
        <f>X495</f>
        <v>0</v>
      </c>
      <c r="K479" s="76"/>
      <c r="L479" s="13">
        <f>AA488</f>
        <v>0</v>
      </c>
      <c r="M479" s="91"/>
      <c r="N479" s="81"/>
      <c r="O479" s="81"/>
      <c r="P479" s="81"/>
      <c r="Q479" s="81"/>
      <c r="R479" s="81"/>
      <c r="S479" s="81"/>
      <c r="T479" s="81"/>
      <c r="U479" s="81"/>
      <c r="V479" s="84"/>
      <c r="W479" s="85"/>
      <c r="Z479" s="86"/>
      <c r="AA479" s="86"/>
    </row>
    <row r="480" spans="2:28" ht="15" customHeight="1" x14ac:dyDescent="0.3">
      <c r="B480" s="89"/>
      <c r="C480" s="93" t="s">
        <v>331</v>
      </c>
      <c r="D480" s="94" t="s">
        <v>367</v>
      </c>
      <c r="E480" s="75">
        <f>IF(F480&gt;F481,"2")+IF(F480&lt;F481,"1")</f>
        <v>0</v>
      </c>
      <c r="F480" s="13">
        <f>AA492</f>
        <v>0</v>
      </c>
      <c r="G480" s="77"/>
      <c r="H480" s="78"/>
      <c r="I480" s="75">
        <f>IF(J480&gt;J481,"2")+IF(J480&lt;J481,"1")</f>
        <v>0</v>
      </c>
      <c r="J480" s="13">
        <f>X489</f>
        <v>0</v>
      </c>
      <c r="K480" s="75">
        <f>IF(L480&gt;L481,"2")+IF(L480&lt;L481,"1")</f>
        <v>0</v>
      </c>
      <c r="L480" s="13">
        <f>X494</f>
        <v>0</v>
      </c>
      <c r="M480" s="91"/>
      <c r="N480" s="81">
        <f t="shared" ref="N480" si="126">SUM(O480:R481)</f>
        <v>0</v>
      </c>
      <c r="O480" s="81">
        <f>IF(E480=2,"1")+IF(I480=2,"1")+IF(K480=2,"1")</f>
        <v>0</v>
      </c>
      <c r="P480" s="81">
        <f>IF(E480=1,"1")+IF(I480=1,"1")+IF(K480=1,"1")</f>
        <v>0</v>
      </c>
      <c r="Q480" s="81">
        <v>0</v>
      </c>
      <c r="R480" s="81">
        <v>0</v>
      </c>
      <c r="S480" s="82">
        <f>SUM(H480,J480,L480,F480)</f>
        <v>0</v>
      </c>
      <c r="T480" s="82">
        <f>SUM(H481,J481,L481,F481)</f>
        <v>0</v>
      </c>
      <c r="U480" s="82">
        <f>+S480-T480</f>
        <v>0</v>
      </c>
      <c r="V480" s="83">
        <f>SUM(E480,G480,I480,K480)</f>
        <v>0</v>
      </c>
      <c r="W480" s="85"/>
      <c r="Z480" s="86"/>
      <c r="AA480" s="86"/>
    </row>
    <row r="481" spans="2:28" ht="15" customHeight="1" x14ac:dyDescent="0.3">
      <c r="B481" s="89"/>
      <c r="C481" s="93"/>
      <c r="D481" s="95"/>
      <c r="E481" s="76"/>
      <c r="F481" s="13">
        <f>X492</f>
        <v>0</v>
      </c>
      <c r="G481" s="79"/>
      <c r="H481" s="80"/>
      <c r="I481" s="76"/>
      <c r="J481" s="13">
        <f>AA489</f>
        <v>0</v>
      </c>
      <c r="K481" s="76"/>
      <c r="L481" s="13">
        <f>AA494</f>
        <v>0</v>
      </c>
      <c r="M481" s="91"/>
      <c r="N481" s="81"/>
      <c r="O481" s="81"/>
      <c r="P481" s="81"/>
      <c r="Q481" s="81"/>
      <c r="R481" s="81"/>
      <c r="S481" s="81"/>
      <c r="T481" s="81"/>
      <c r="U481" s="81"/>
      <c r="V481" s="84"/>
      <c r="W481" s="85"/>
      <c r="Z481" s="86"/>
      <c r="AA481" s="86"/>
    </row>
    <row r="482" spans="2:28" ht="15" customHeight="1" x14ac:dyDescent="0.3">
      <c r="B482" s="89"/>
      <c r="C482" s="93" t="s">
        <v>332</v>
      </c>
      <c r="D482" s="94" t="s">
        <v>368</v>
      </c>
      <c r="E482" s="75">
        <f>IF(F482&gt;F483,"2")+IF(F482&lt;F483,"1")</f>
        <v>0</v>
      </c>
      <c r="F482" s="13">
        <f>X495</f>
        <v>0</v>
      </c>
      <c r="G482" s="75">
        <f>IF(H482&gt;H483,"2")+IF(H482&lt;H483,"1")</f>
        <v>0</v>
      </c>
      <c r="H482" s="13">
        <f>AA489</f>
        <v>0</v>
      </c>
      <c r="I482" s="77"/>
      <c r="J482" s="78"/>
      <c r="K482" s="75">
        <f>IF(L482&gt;L483,"2")+IF(L482&lt;L483,"1")</f>
        <v>0</v>
      </c>
      <c r="L482" s="13">
        <f>AA491</f>
        <v>0</v>
      </c>
      <c r="M482" s="91"/>
      <c r="N482" s="81">
        <f t="shared" ref="N482" si="127">SUM(O482:R483)</f>
        <v>0</v>
      </c>
      <c r="O482" s="81">
        <f>IF(E482=2,"1")+IF(G482=2,"1")+IF(K482=2,"1")</f>
        <v>0</v>
      </c>
      <c r="P482" s="81">
        <f>IF(E482=1,"1")+IF(G482=1,"1")+IF(K482=1,"1")</f>
        <v>0</v>
      </c>
      <c r="Q482" s="81">
        <v>0</v>
      </c>
      <c r="R482" s="81">
        <v>0</v>
      </c>
      <c r="S482" s="82">
        <f>SUM(H482,J482,L482,F482)</f>
        <v>0</v>
      </c>
      <c r="T482" s="82">
        <f>SUM(H483,J483,L483,F483)</f>
        <v>0</v>
      </c>
      <c r="U482" s="82">
        <f t="shared" ref="U482" si="128">+S482-T482</f>
        <v>0</v>
      </c>
      <c r="V482" s="83">
        <f>SUM(E482,G482,I482,K482)</f>
        <v>0</v>
      </c>
      <c r="W482" s="85"/>
      <c r="Z482" s="86"/>
      <c r="AA482" s="86"/>
    </row>
    <row r="483" spans="2:28" ht="15" customHeight="1" x14ac:dyDescent="0.3">
      <c r="B483" s="89"/>
      <c r="C483" s="93"/>
      <c r="D483" s="95"/>
      <c r="E483" s="76"/>
      <c r="F483" s="13">
        <f>AA495</f>
        <v>0</v>
      </c>
      <c r="G483" s="76"/>
      <c r="H483" s="13">
        <f>X489</f>
        <v>0</v>
      </c>
      <c r="I483" s="79"/>
      <c r="J483" s="80"/>
      <c r="K483" s="76"/>
      <c r="L483" s="13">
        <f>X491</f>
        <v>0</v>
      </c>
      <c r="M483" s="91"/>
      <c r="N483" s="81"/>
      <c r="O483" s="81"/>
      <c r="P483" s="81"/>
      <c r="Q483" s="81"/>
      <c r="R483" s="81"/>
      <c r="S483" s="81"/>
      <c r="T483" s="81"/>
      <c r="U483" s="81"/>
      <c r="V483" s="84"/>
      <c r="W483" s="85"/>
      <c r="Z483" s="86"/>
      <c r="AA483" s="86"/>
    </row>
    <row r="484" spans="2:28" ht="15" customHeight="1" x14ac:dyDescent="0.3">
      <c r="B484" s="89"/>
      <c r="C484" s="93" t="s">
        <v>333</v>
      </c>
      <c r="D484" s="94" t="s">
        <v>3</v>
      </c>
      <c r="E484" s="75">
        <f>IF(F484&gt;F485,"2")+IF(F484&lt;F485,"1")</f>
        <v>0</v>
      </c>
      <c r="F484" s="13">
        <f>AA488</f>
        <v>0</v>
      </c>
      <c r="G484" s="75">
        <f>IF(H484&gt;H485,"2")+IF(H484&lt;H485,"1")</f>
        <v>0</v>
      </c>
      <c r="H484" s="13">
        <f>AA494</f>
        <v>0</v>
      </c>
      <c r="I484" s="75">
        <f>IF(J484&gt;J485,"2")+IF(J484&lt;J485,"1")</f>
        <v>0</v>
      </c>
      <c r="J484" s="13">
        <f>X491</f>
        <v>0</v>
      </c>
      <c r="K484" s="77"/>
      <c r="L484" s="78"/>
      <c r="M484" s="91"/>
      <c r="N484" s="81">
        <f t="shared" ref="N484" si="129">SUM(O484:R485)</f>
        <v>0</v>
      </c>
      <c r="O484" s="81">
        <f>IF(E484=2,"1")+IF(G484=2,"1")+IF(I484=2,"1")</f>
        <v>0</v>
      </c>
      <c r="P484" s="81">
        <f>IF(E484=1,"1")+IF(G484=1,"1")+IF(I484=1,"1")</f>
        <v>0</v>
      </c>
      <c r="Q484" s="81">
        <v>0</v>
      </c>
      <c r="R484" s="81">
        <v>0</v>
      </c>
      <c r="S484" s="82">
        <f>SUM(H484,J484,L484,F484)</f>
        <v>0</v>
      </c>
      <c r="T484" s="82">
        <f>SUM(H485,J485,L485,F485)</f>
        <v>0</v>
      </c>
      <c r="U484" s="82">
        <f t="shared" ref="U484" si="130">+S484-T484</f>
        <v>0</v>
      </c>
      <c r="V484" s="83">
        <f t="shared" ref="V484" si="131">SUM(E484,G484,I484,K484)</f>
        <v>0</v>
      </c>
      <c r="W484" s="85"/>
      <c r="Z484" s="86"/>
      <c r="AA484" s="86"/>
    </row>
    <row r="485" spans="2:28" ht="15" customHeight="1" x14ac:dyDescent="0.3">
      <c r="B485" s="90"/>
      <c r="C485" s="93"/>
      <c r="D485" s="95"/>
      <c r="E485" s="76"/>
      <c r="F485" s="13">
        <f>X488</f>
        <v>0</v>
      </c>
      <c r="G485" s="76"/>
      <c r="H485" s="13">
        <f>X494</f>
        <v>0</v>
      </c>
      <c r="I485" s="76"/>
      <c r="J485" s="13">
        <f>AA491</f>
        <v>0</v>
      </c>
      <c r="K485" s="79"/>
      <c r="L485" s="80"/>
      <c r="M485" s="91"/>
      <c r="N485" s="81"/>
      <c r="O485" s="81"/>
      <c r="P485" s="81"/>
      <c r="Q485" s="81"/>
      <c r="R485" s="81"/>
      <c r="S485" s="81"/>
      <c r="T485" s="81"/>
      <c r="U485" s="81"/>
      <c r="V485" s="84"/>
      <c r="W485" s="85"/>
      <c r="Z485" s="86"/>
      <c r="AA485" s="86"/>
    </row>
    <row r="486" spans="2:28" ht="14.25" customHeight="1" x14ac:dyDescent="0.3"/>
    <row r="487" spans="2:28" ht="15" customHeight="1" x14ac:dyDescent="0.3">
      <c r="B487" s="22" t="s">
        <v>34</v>
      </c>
      <c r="C487" s="22" t="s">
        <v>42</v>
      </c>
      <c r="D487" s="72"/>
      <c r="E487" s="73"/>
      <c r="F487" s="58" t="s">
        <v>43</v>
      </c>
      <c r="G487" s="60"/>
      <c r="H487" s="60"/>
      <c r="I487" s="60"/>
      <c r="J487" s="60"/>
      <c r="K487" s="60"/>
      <c r="L487" s="60"/>
      <c r="M487" s="60"/>
      <c r="N487" s="59"/>
      <c r="O487" s="58" t="s">
        <v>41</v>
      </c>
      <c r="P487" s="60"/>
      <c r="Q487" s="60"/>
      <c r="R487" s="59"/>
      <c r="S487" s="14"/>
      <c r="T487" s="58" t="s">
        <v>35</v>
      </c>
      <c r="U487" s="60"/>
      <c r="V487" s="60"/>
      <c r="W487" s="59"/>
      <c r="X487" s="58" t="s">
        <v>42</v>
      </c>
      <c r="Y487" s="59"/>
      <c r="Z487" s="15"/>
      <c r="AA487" s="58" t="s">
        <v>43</v>
      </c>
      <c r="AB487" s="59"/>
    </row>
    <row r="488" spans="2:28" s="19" customFormat="1" ht="15" customHeight="1" x14ac:dyDescent="0.3">
      <c r="B488" s="16" t="s">
        <v>258</v>
      </c>
      <c r="C488" s="17" t="str">
        <f>C478</f>
        <v>CESAR AGUSTO CORNEJO</v>
      </c>
      <c r="D488" s="61" t="s">
        <v>36</v>
      </c>
      <c r="E488" s="62"/>
      <c r="F488" s="61" t="str">
        <f>C484</f>
        <v>FABIO SNEYDER PARDO</v>
      </c>
      <c r="G488" s="74"/>
      <c r="H488" s="74"/>
      <c r="I488" s="74"/>
      <c r="J488" s="74"/>
      <c r="K488" s="74"/>
      <c r="L488" s="74"/>
      <c r="M488" s="74"/>
      <c r="N488" s="62"/>
      <c r="O488" s="66" t="s">
        <v>257</v>
      </c>
      <c r="P488" s="67"/>
      <c r="Q488" s="67"/>
      <c r="R488" s="68"/>
      <c r="S488" s="18"/>
      <c r="T488" s="69">
        <v>45146</v>
      </c>
      <c r="U488" s="69"/>
      <c r="V488" s="69"/>
      <c r="W488" s="69"/>
      <c r="X488" s="70"/>
      <c r="Y488" s="71"/>
      <c r="Z488" s="22" t="s">
        <v>36</v>
      </c>
      <c r="AA488" s="70"/>
      <c r="AB488" s="71"/>
    </row>
    <row r="489" spans="2:28" s="19" customFormat="1" ht="15" customHeight="1" x14ac:dyDescent="0.3">
      <c r="B489" s="16" t="s">
        <v>273</v>
      </c>
      <c r="C489" s="20" t="str">
        <f>C480</f>
        <v>HERNANDO HUGO VARGAS</v>
      </c>
      <c r="D489" s="61" t="s">
        <v>36</v>
      </c>
      <c r="E489" s="62"/>
      <c r="F489" s="63" t="str">
        <f>C482</f>
        <v>JHONATHAN FERNANDO CASTRO</v>
      </c>
      <c r="G489" s="64"/>
      <c r="H489" s="64"/>
      <c r="I489" s="64"/>
      <c r="J489" s="64"/>
      <c r="K489" s="64"/>
      <c r="L489" s="64"/>
      <c r="M489" s="64"/>
      <c r="N489" s="65"/>
      <c r="O489" s="66" t="s">
        <v>257</v>
      </c>
      <c r="P489" s="67"/>
      <c r="Q489" s="67"/>
      <c r="R489" s="68"/>
      <c r="S489" s="21"/>
      <c r="T489" s="69">
        <v>45146</v>
      </c>
      <c r="U489" s="69"/>
      <c r="V489" s="69"/>
      <c r="W489" s="69"/>
      <c r="X489" s="70"/>
      <c r="Y489" s="71"/>
      <c r="Z489" s="22" t="s">
        <v>36</v>
      </c>
      <c r="AA489" s="70"/>
      <c r="AB489" s="71"/>
    </row>
    <row r="490" spans="2:28" ht="15" customHeight="1" x14ac:dyDescent="0.3">
      <c r="B490" s="22" t="s">
        <v>34</v>
      </c>
      <c r="C490" s="22" t="s">
        <v>42</v>
      </c>
      <c r="D490" s="58"/>
      <c r="E490" s="59"/>
      <c r="F490" s="58" t="s">
        <v>43</v>
      </c>
      <c r="G490" s="60"/>
      <c r="H490" s="60"/>
      <c r="I490" s="60"/>
      <c r="J490" s="60"/>
      <c r="K490" s="60"/>
      <c r="L490" s="60"/>
      <c r="M490" s="60"/>
      <c r="N490" s="59"/>
      <c r="O490" s="58" t="s">
        <v>41</v>
      </c>
      <c r="P490" s="60"/>
      <c r="Q490" s="60"/>
      <c r="R490" s="59"/>
      <c r="S490" s="14"/>
      <c r="T490" s="92" t="s">
        <v>35</v>
      </c>
      <c r="U490" s="92"/>
      <c r="V490" s="92"/>
      <c r="W490" s="92"/>
      <c r="X490" s="58" t="s">
        <v>42</v>
      </c>
      <c r="Y490" s="59"/>
      <c r="Z490" s="15"/>
      <c r="AA490" s="58" t="s">
        <v>43</v>
      </c>
      <c r="AB490" s="59"/>
    </row>
    <row r="491" spans="2:28" s="19" customFormat="1" ht="15" customHeight="1" x14ac:dyDescent="0.3">
      <c r="B491" s="16" t="s">
        <v>274</v>
      </c>
      <c r="C491" s="29" t="str">
        <f>C484</f>
        <v>FABIO SNEYDER PARDO</v>
      </c>
      <c r="D491" s="61" t="s">
        <v>36</v>
      </c>
      <c r="E491" s="62"/>
      <c r="F491" s="63" t="str">
        <f>C482</f>
        <v>JHONATHAN FERNANDO CASTRO</v>
      </c>
      <c r="G491" s="64"/>
      <c r="H491" s="64"/>
      <c r="I491" s="64"/>
      <c r="J491" s="64"/>
      <c r="K491" s="64"/>
      <c r="L491" s="64"/>
      <c r="M491" s="64"/>
      <c r="N491" s="65"/>
      <c r="O491" s="66" t="s">
        <v>257</v>
      </c>
      <c r="P491" s="67"/>
      <c r="Q491" s="67"/>
      <c r="R491" s="68"/>
      <c r="S491" s="21"/>
      <c r="T491" s="69">
        <v>45146</v>
      </c>
      <c r="U491" s="69"/>
      <c r="V491" s="69"/>
      <c r="W491" s="69"/>
      <c r="X491" s="70"/>
      <c r="Y491" s="71"/>
      <c r="Z491" s="22" t="s">
        <v>36</v>
      </c>
      <c r="AA491" s="70"/>
      <c r="AB491" s="71"/>
    </row>
    <row r="492" spans="2:28" s="19" customFormat="1" ht="15" customHeight="1" x14ac:dyDescent="0.3">
      <c r="B492" s="16" t="s">
        <v>275</v>
      </c>
      <c r="C492" s="20" t="str">
        <f>C478</f>
        <v>CESAR AGUSTO CORNEJO</v>
      </c>
      <c r="D492" s="61" t="s">
        <v>36</v>
      </c>
      <c r="E492" s="62"/>
      <c r="F492" s="63" t="str">
        <f>C480</f>
        <v>HERNANDO HUGO VARGAS</v>
      </c>
      <c r="G492" s="64"/>
      <c r="H492" s="64"/>
      <c r="I492" s="64"/>
      <c r="J492" s="64"/>
      <c r="K492" s="64"/>
      <c r="L492" s="64"/>
      <c r="M492" s="64"/>
      <c r="N492" s="65"/>
      <c r="O492" s="66" t="s">
        <v>257</v>
      </c>
      <c r="P492" s="67"/>
      <c r="Q492" s="67"/>
      <c r="R492" s="68"/>
      <c r="S492" s="21"/>
      <c r="T492" s="69">
        <v>45146</v>
      </c>
      <c r="U492" s="69"/>
      <c r="V492" s="69"/>
      <c r="W492" s="69"/>
      <c r="X492" s="70"/>
      <c r="Y492" s="71"/>
      <c r="Z492" s="22" t="s">
        <v>36</v>
      </c>
      <c r="AA492" s="70"/>
      <c r="AB492" s="71"/>
    </row>
    <row r="493" spans="2:28" ht="15" customHeight="1" x14ac:dyDescent="0.3">
      <c r="B493" s="22" t="s">
        <v>34</v>
      </c>
      <c r="C493" s="22" t="s">
        <v>42</v>
      </c>
      <c r="D493" s="58"/>
      <c r="E493" s="59"/>
      <c r="F493" s="58" t="s">
        <v>43</v>
      </c>
      <c r="G493" s="60"/>
      <c r="H493" s="60"/>
      <c r="I493" s="60"/>
      <c r="J493" s="60"/>
      <c r="K493" s="60"/>
      <c r="L493" s="60"/>
      <c r="M493" s="60"/>
      <c r="N493" s="59"/>
      <c r="O493" s="58" t="s">
        <v>41</v>
      </c>
      <c r="P493" s="60"/>
      <c r="Q493" s="60"/>
      <c r="R493" s="59"/>
      <c r="S493" s="14"/>
      <c r="T493" s="92" t="s">
        <v>35</v>
      </c>
      <c r="U493" s="92"/>
      <c r="V493" s="92"/>
      <c r="W493" s="92"/>
      <c r="X493" s="58" t="s">
        <v>42</v>
      </c>
      <c r="Y493" s="59"/>
      <c r="Z493" s="15"/>
      <c r="AA493" s="58" t="s">
        <v>43</v>
      </c>
      <c r="AB493" s="59"/>
    </row>
    <row r="494" spans="2:28" s="19" customFormat="1" ht="15" customHeight="1" x14ac:dyDescent="0.3">
      <c r="B494" s="16" t="s">
        <v>262</v>
      </c>
      <c r="C494" s="20" t="str">
        <f>C480</f>
        <v>HERNANDO HUGO VARGAS</v>
      </c>
      <c r="D494" s="61" t="s">
        <v>36</v>
      </c>
      <c r="E494" s="62"/>
      <c r="F494" s="63" t="str">
        <f>C484</f>
        <v>FABIO SNEYDER PARDO</v>
      </c>
      <c r="G494" s="64"/>
      <c r="H494" s="64"/>
      <c r="I494" s="64"/>
      <c r="J494" s="64"/>
      <c r="K494" s="64"/>
      <c r="L494" s="64"/>
      <c r="M494" s="64"/>
      <c r="N494" s="65"/>
      <c r="O494" s="66" t="s">
        <v>257</v>
      </c>
      <c r="P494" s="67"/>
      <c r="Q494" s="67"/>
      <c r="R494" s="68"/>
      <c r="S494" s="21"/>
      <c r="T494" s="69">
        <v>45146</v>
      </c>
      <c r="U494" s="69"/>
      <c r="V494" s="69"/>
      <c r="W494" s="69"/>
      <c r="X494" s="70"/>
      <c r="Y494" s="71"/>
      <c r="Z494" s="22" t="s">
        <v>36</v>
      </c>
      <c r="AA494" s="70"/>
      <c r="AB494" s="71"/>
    </row>
    <row r="495" spans="2:28" s="19" customFormat="1" ht="15" customHeight="1" x14ac:dyDescent="0.3">
      <c r="B495" s="16" t="s">
        <v>263</v>
      </c>
      <c r="C495" s="20" t="str">
        <f>C482</f>
        <v>JHONATHAN FERNANDO CASTRO</v>
      </c>
      <c r="D495" s="61" t="s">
        <v>36</v>
      </c>
      <c r="E495" s="62"/>
      <c r="F495" s="63" t="str">
        <f>C478</f>
        <v>CESAR AGUSTO CORNEJO</v>
      </c>
      <c r="G495" s="64"/>
      <c r="H495" s="64"/>
      <c r="I495" s="64"/>
      <c r="J495" s="64"/>
      <c r="K495" s="64"/>
      <c r="L495" s="64"/>
      <c r="M495" s="64"/>
      <c r="N495" s="65"/>
      <c r="O495" s="66" t="s">
        <v>257</v>
      </c>
      <c r="P495" s="67"/>
      <c r="Q495" s="67"/>
      <c r="R495" s="68"/>
      <c r="S495" s="23"/>
      <c r="T495" s="69">
        <v>45146</v>
      </c>
      <c r="U495" s="69"/>
      <c r="V495" s="69"/>
      <c r="W495" s="69"/>
      <c r="X495" s="70"/>
      <c r="Y495" s="71"/>
      <c r="Z495" s="22" t="s">
        <v>36</v>
      </c>
      <c r="AA495" s="70"/>
      <c r="AB495" s="71"/>
    </row>
    <row r="496" spans="2:28" ht="15" customHeight="1" x14ac:dyDescent="0.3">
      <c r="B496" s="24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4"/>
      <c r="P496" s="24"/>
      <c r="Q496" s="24"/>
      <c r="R496" s="24"/>
      <c r="S496" s="24"/>
      <c r="T496" s="26"/>
      <c r="U496" s="26"/>
      <c r="V496" s="26"/>
      <c r="W496" s="26"/>
      <c r="X496" s="27"/>
      <c r="Y496" s="24"/>
      <c r="Z496" s="28"/>
      <c r="AA496" s="27"/>
      <c r="AB496" s="24"/>
    </row>
    <row r="497" spans="2:28" ht="15" customHeight="1" x14ac:dyDescent="0.3">
      <c r="B497" s="87" t="s">
        <v>89</v>
      </c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</row>
    <row r="498" spans="2:28" ht="15" customHeight="1" x14ac:dyDescent="0.3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9"/>
      <c r="V498" s="8"/>
      <c r="W498" s="8"/>
      <c r="X498" s="10"/>
      <c r="Y498" s="11"/>
      <c r="Z498" s="11"/>
      <c r="AA498" s="10"/>
      <c r="AB498" s="11"/>
    </row>
    <row r="499" spans="2:28" ht="15" customHeight="1" x14ac:dyDescent="0.3">
      <c r="B499" s="88" t="s">
        <v>90</v>
      </c>
      <c r="C499" s="58" t="s">
        <v>44</v>
      </c>
      <c r="D499" s="60"/>
      <c r="E499" s="58">
        <v>1</v>
      </c>
      <c r="F499" s="60"/>
      <c r="G499" s="58">
        <v>2</v>
      </c>
      <c r="H499" s="60"/>
      <c r="I499" s="58">
        <v>3</v>
      </c>
      <c r="J499" s="60"/>
      <c r="K499" s="58">
        <v>4</v>
      </c>
      <c r="L499" s="60"/>
      <c r="M499" s="91"/>
      <c r="N499" s="22" t="s">
        <v>26</v>
      </c>
      <c r="O499" s="22" t="s">
        <v>27</v>
      </c>
      <c r="P499" s="22" t="s">
        <v>28</v>
      </c>
      <c r="Q499" s="22" t="s">
        <v>29</v>
      </c>
      <c r="R499" s="22" t="s">
        <v>30</v>
      </c>
      <c r="S499" s="22" t="s">
        <v>37</v>
      </c>
      <c r="T499" s="22" t="s">
        <v>38</v>
      </c>
      <c r="U499" s="22" t="s">
        <v>31</v>
      </c>
      <c r="V499" s="22" t="s">
        <v>32</v>
      </c>
      <c r="W499" s="22" t="s">
        <v>33</v>
      </c>
      <c r="AA499" s="1"/>
    </row>
    <row r="500" spans="2:28" ht="15" customHeight="1" x14ac:dyDescent="0.3">
      <c r="B500" s="89"/>
      <c r="C500" s="93" t="s">
        <v>235</v>
      </c>
      <c r="D500" s="94" t="s">
        <v>19</v>
      </c>
      <c r="E500" s="77"/>
      <c r="F500" s="78"/>
      <c r="G500" s="75">
        <f>IF(H500&gt;H501,"2")+IF(H500&lt;H501,"1")</f>
        <v>0</v>
      </c>
      <c r="H500" s="12">
        <f>X514</f>
        <v>0</v>
      </c>
      <c r="I500" s="75">
        <f>IF(J500&gt;J501,"2")+IF(J500&lt;J501,"1")</f>
        <v>0</v>
      </c>
      <c r="J500" s="13">
        <f>AA517</f>
        <v>0</v>
      </c>
      <c r="K500" s="75">
        <f>IF(L500&gt;L501,"2")+IF(L500&lt;L501,"1")</f>
        <v>0</v>
      </c>
      <c r="L500" s="13">
        <f>X510</f>
        <v>0</v>
      </c>
      <c r="M500" s="91"/>
      <c r="N500" s="81">
        <f>SUM(O500:R501)</f>
        <v>0</v>
      </c>
      <c r="O500" s="81">
        <f>IF(G500=2,"1")+IF(I500=2,"1")+IF(K500=2,"1")</f>
        <v>0</v>
      </c>
      <c r="P500" s="81">
        <f>IF(G500=1,"1")+IF(I500=1,"1")+IF(K500=1,"1")</f>
        <v>0</v>
      </c>
      <c r="Q500" s="81">
        <v>0</v>
      </c>
      <c r="R500" s="81">
        <v>0</v>
      </c>
      <c r="S500" s="82">
        <f>SUM(H500,J500,L500,E500)</f>
        <v>0</v>
      </c>
      <c r="T500" s="82">
        <f>SUM(H501,J501,L501,E500)</f>
        <v>0</v>
      </c>
      <c r="U500" s="82">
        <f>+S500-T500</f>
        <v>0</v>
      </c>
      <c r="V500" s="83">
        <f>SUM(E500,G500,I500,K500)</f>
        <v>0</v>
      </c>
      <c r="W500" s="85"/>
      <c r="Z500" s="86"/>
      <c r="AA500" s="86"/>
    </row>
    <row r="501" spans="2:28" ht="15" customHeight="1" x14ac:dyDescent="0.3">
      <c r="B501" s="89"/>
      <c r="C501" s="93"/>
      <c r="D501" s="95"/>
      <c r="E501" s="79"/>
      <c r="F501" s="80"/>
      <c r="G501" s="76"/>
      <c r="H501" s="12">
        <f>AA514</f>
        <v>0</v>
      </c>
      <c r="I501" s="76"/>
      <c r="J501" s="13">
        <f>X517</f>
        <v>0</v>
      </c>
      <c r="K501" s="76"/>
      <c r="L501" s="13">
        <f>AA510</f>
        <v>0</v>
      </c>
      <c r="M501" s="91"/>
      <c r="N501" s="81"/>
      <c r="O501" s="81"/>
      <c r="P501" s="81"/>
      <c r="Q501" s="81"/>
      <c r="R501" s="81"/>
      <c r="S501" s="81"/>
      <c r="T501" s="81"/>
      <c r="U501" s="81"/>
      <c r="V501" s="84"/>
      <c r="W501" s="85"/>
      <c r="Z501" s="86"/>
      <c r="AA501" s="86"/>
    </row>
    <row r="502" spans="2:28" ht="15" customHeight="1" x14ac:dyDescent="0.3">
      <c r="B502" s="89"/>
      <c r="C502" s="93" t="s">
        <v>231</v>
      </c>
      <c r="D502" s="94" t="s">
        <v>366</v>
      </c>
      <c r="E502" s="75">
        <f>IF(F502&gt;F503,"2")+IF(F502&lt;F503,"1")</f>
        <v>0</v>
      </c>
      <c r="F502" s="13">
        <f>AA514</f>
        <v>0</v>
      </c>
      <c r="G502" s="77"/>
      <c r="H502" s="78"/>
      <c r="I502" s="75">
        <f>IF(J502&gt;J503,"2")+IF(J502&lt;J503,"1")</f>
        <v>0</v>
      </c>
      <c r="J502" s="13">
        <f>X511</f>
        <v>0</v>
      </c>
      <c r="K502" s="75">
        <f>IF(L502&gt;L503,"2")+IF(L502&lt;L503,"1")</f>
        <v>0</v>
      </c>
      <c r="L502" s="13">
        <f>X516</f>
        <v>0</v>
      </c>
      <c r="M502" s="91"/>
      <c r="N502" s="81">
        <f t="shared" ref="N502" si="132">SUM(O502:R503)</f>
        <v>0</v>
      </c>
      <c r="O502" s="81">
        <f>IF(E502=2,"1")+IF(I502=2,"1")+IF(K502=2,"1")</f>
        <v>0</v>
      </c>
      <c r="P502" s="81">
        <f>IF(E502=1,"1")+IF(I502=1,"1")+IF(K502=1,"1")</f>
        <v>0</v>
      </c>
      <c r="Q502" s="81">
        <v>0</v>
      </c>
      <c r="R502" s="81">
        <v>0</v>
      </c>
      <c r="S502" s="82">
        <f>SUM(H502,J502,L502,F502)</f>
        <v>0</v>
      </c>
      <c r="T502" s="82">
        <f>SUM(H503,J503,L503,F503)</f>
        <v>0</v>
      </c>
      <c r="U502" s="82">
        <f>+S502-T502</f>
        <v>0</v>
      </c>
      <c r="V502" s="83">
        <f>SUM(E502,G502,I502,K502)</f>
        <v>0</v>
      </c>
      <c r="W502" s="85"/>
      <c r="Z502" s="86"/>
      <c r="AA502" s="86"/>
    </row>
    <row r="503" spans="2:28" ht="15" customHeight="1" x14ac:dyDescent="0.3">
      <c r="B503" s="89"/>
      <c r="C503" s="93"/>
      <c r="D503" s="95"/>
      <c r="E503" s="76"/>
      <c r="F503" s="13">
        <f>X514</f>
        <v>0</v>
      </c>
      <c r="G503" s="79"/>
      <c r="H503" s="80"/>
      <c r="I503" s="76"/>
      <c r="J503" s="13">
        <f>AA511</f>
        <v>0</v>
      </c>
      <c r="K503" s="76"/>
      <c r="L503" s="13">
        <f>AA516</f>
        <v>0</v>
      </c>
      <c r="M503" s="91"/>
      <c r="N503" s="81"/>
      <c r="O503" s="81"/>
      <c r="P503" s="81"/>
      <c r="Q503" s="81"/>
      <c r="R503" s="81"/>
      <c r="S503" s="81"/>
      <c r="T503" s="81"/>
      <c r="U503" s="81"/>
      <c r="V503" s="84"/>
      <c r="W503" s="85"/>
      <c r="Z503" s="86"/>
      <c r="AA503" s="86"/>
    </row>
    <row r="504" spans="2:28" ht="15" customHeight="1" x14ac:dyDescent="0.3">
      <c r="B504" s="89"/>
      <c r="C504" s="93" t="s">
        <v>334</v>
      </c>
      <c r="D504" s="94" t="s">
        <v>335</v>
      </c>
      <c r="E504" s="75">
        <f>IF(F504&gt;F505,"2")+IF(F504&lt;F505,"1")</f>
        <v>0</v>
      </c>
      <c r="F504" s="13">
        <f>X517</f>
        <v>0</v>
      </c>
      <c r="G504" s="75">
        <f>IF(H504&gt;H505,"2")+IF(H504&lt;H505,"1")</f>
        <v>0</v>
      </c>
      <c r="H504" s="13">
        <f>AA511</f>
        <v>0</v>
      </c>
      <c r="I504" s="77"/>
      <c r="J504" s="78"/>
      <c r="K504" s="75">
        <f>IF(L504&gt;L505,"2")+IF(L504&lt;L505,"1")</f>
        <v>0</v>
      </c>
      <c r="L504" s="13">
        <f>AA513</f>
        <v>0</v>
      </c>
      <c r="M504" s="91"/>
      <c r="N504" s="81">
        <f t="shared" ref="N504" si="133">SUM(O504:R505)</f>
        <v>0</v>
      </c>
      <c r="O504" s="81">
        <f>IF(E504=2,"1")+IF(G504=2,"1")+IF(K504=2,"1")</f>
        <v>0</v>
      </c>
      <c r="P504" s="81">
        <f>IF(E504=1,"1")+IF(G504=1,"1")+IF(K504=1,"1")</f>
        <v>0</v>
      </c>
      <c r="Q504" s="81">
        <v>0</v>
      </c>
      <c r="R504" s="81">
        <v>0</v>
      </c>
      <c r="S504" s="82">
        <f>SUM(H504,J504,L504,F504)</f>
        <v>0</v>
      </c>
      <c r="T504" s="82">
        <f>SUM(H505,J505,L505,F505)</f>
        <v>0</v>
      </c>
      <c r="U504" s="82">
        <f t="shared" ref="U504" si="134">+S504-T504</f>
        <v>0</v>
      </c>
      <c r="V504" s="83">
        <f>SUM(E504,G504,I504,K504)</f>
        <v>0</v>
      </c>
      <c r="W504" s="85"/>
      <c r="Z504" s="86"/>
      <c r="AA504" s="86"/>
    </row>
    <row r="505" spans="2:28" ht="15" customHeight="1" x14ac:dyDescent="0.3">
      <c r="B505" s="89"/>
      <c r="C505" s="93"/>
      <c r="D505" s="95"/>
      <c r="E505" s="76"/>
      <c r="F505" s="13">
        <f>AA517</f>
        <v>0</v>
      </c>
      <c r="G505" s="76"/>
      <c r="H505" s="13">
        <f>X511</f>
        <v>0</v>
      </c>
      <c r="I505" s="79"/>
      <c r="J505" s="80"/>
      <c r="K505" s="76"/>
      <c r="L505" s="13">
        <f>X513</f>
        <v>0</v>
      </c>
      <c r="M505" s="91"/>
      <c r="N505" s="81"/>
      <c r="O505" s="81"/>
      <c r="P505" s="81"/>
      <c r="Q505" s="81"/>
      <c r="R505" s="81"/>
      <c r="S505" s="81"/>
      <c r="T505" s="81"/>
      <c r="U505" s="81"/>
      <c r="V505" s="84"/>
      <c r="W505" s="85"/>
      <c r="Z505" s="86"/>
      <c r="AA505" s="86"/>
    </row>
    <row r="506" spans="2:28" ht="15" customHeight="1" x14ac:dyDescent="0.3">
      <c r="B506" s="89"/>
      <c r="C506" s="93" t="s">
        <v>360</v>
      </c>
      <c r="D506" s="94" t="s">
        <v>285</v>
      </c>
      <c r="E506" s="75">
        <f>IF(F506&gt;F507,"2")+IF(F506&lt;F507,"1")</f>
        <v>0</v>
      </c>
      <c r="F506" s="13">
        <f>AA510</f>
        <v>0</v>
      </c>
      <c r="G506" s="75">
        <f>IF(H506&gt;H507,"2")+IF(H506&lt;H507,"1")</f>
        <v>0</v>
      </c>
      <c r="H506" s="13">
        <f>AA516</f>
        <v>0</v>
      </c>
      <c r="I506" s="75">
        <f>IF(J506&gt;J507,"2")+IF(J506&lt;J507,"1")</f>
        <v>0</v>
      </c>
      <c r="J506" s="13">
        <f>X513</f>
        <v>0</v>
      </c>
      <c r="K506" s="77"/>
      <c r="L506" s="78"/>
      <c r="M506" s="91"/>
      <c r="N506" s="81">
        <f t="shared" ref="N506" si="135">SUM(O506:R507)</f>
        <v>0</v>
      </c>
      <c r="O506" s="81">
        <f>IF(E506=2,"1")+IF(G506=2,"1")+IF(I506=2,"1")</f>
        <v>0</v>
      </c>
      <c r="P506" s="81">
        <f>IF(E506=1,"1")+IF(G506=1,"1")+IF(I506=1,"1")</f>
        <v>0</v>
      </c>
      <c r="Q506" s="81">
        <v>0</v>
      </c>
      <c r="R506" s="81">
        <v>0</v>
      </c>
      <c r="S506" s="82">
        <f>SUM(H506,J506,L506,F506)</f>
        <v>0</v>
      </c>
      <c r="T506" s="82">
        <f>SUM(H507,J507,L507,F507)</f>
        <v>0</v>
      </c>
      <c r="U506" s="82">
        <f t="shared" ref="U506" si="136">+S506-T506</f>
        <v>0</v>
      </c>
      <c r="V506" s="83">
        <f t="shared" ref="V506" si="137">SUM(E506,G506,I506,K506)</f>
        <v>0</v>
      </c>
      <c r="W506" s="85"/>
      <c r="Z506" s="86"/>
      <c r="AA506" s="86"/>
    </row>
    <row r="507" spans="2:28" ht="15" customHeight="1" x14ac:dyDescent="0.3">
      <c r="B507" s="90"/>
      <c r="C507" s="93"/>
      <c r="D507" s="95"/>
      <c r="E507" s="76"/>
      <c r="F507" s="13">
        <f>X510</f>
        <v>0</v>
      </c>
      <c r="G507" s="76"/>
      <c r="H507" s="13">
        <f>X516</f>
        <v>0</v>
      </c>
      <c r="I507" s="76"/>
      <c r="J507" s="13">
        <f>AA513</f>
        <v>0</v>
      </c>
      <c r="K507" s="79"/>
      <c r="L507" s="80"/>
      <c r="M507" s="91"/>
      <c r="N507" s="81"/>
      <c r="O507" s="81"/>
      <c r="P507" s="81"/>
      <c r="Q507" s="81"/>
      <c r="R507" s="81"/>
      <c r="S507" s="81"/>
      <c r="T507" s="81"/>
      <c r="U507" s="81"/>
      <c r="V507" s="84"/>
      <c r="W507" s="85"/>
      <c r="Z507" s="86"/>
      <c r="AA507" s="86"/>
    </row>
    <row r="508" spans="2:28" ht="14.25" customHeight="1" x14ac:dyDescent="0.3"/>
    <row r="509" spans="2:28" ht="15" customHeight="1" x14ac:dyDescent="0.3">
      <c r="B509" s="22" t="s">
        <v>34</v>
      </c>
      <c r="C509" s="22" t="s">
        <v>42</v>
      </c>
      <c r="D509" s="72"/>
      <c r="E509" s="73"/>
      <c r="F509" s="58" t="s">
        <v>43</v>
      </c>
      <c r="G509" s="60"/>
      <c r="H509" s="60"/>
      <c r="I509" s="60"/>
      <c r="J509" s="60"/>
      <c r="K509" s="60"/>
      <c r="L509" s="60"/>
      <c r="M509" s="60"/>
      <c r="N509" s="59"/>
      <c r="O509" s="58" t="s">
        <v>41</v>
      </c>
      <c r="P509" s="60"/>
      <c r="Q509" s="60"/>
      <c r="R509" s="59"/>
      <c r="S509" s="14"/>
      <c r="T509" s="58" t="s">
        <v>35</v>
      </c>
      <c r="U509" s="60"/>
      <c r="V509" s="60"/>
      <c r="W509" s="59"/>
      <c r="X509" s="58" t="s">
        <v>42</v>
      </c>
      <c r="Y509" s="59"/>
      <c r="Z509" s="15"/>
      <c r="AA509" s="58" t="s">
        <v>43</v>
      </c>
      <c r="AB509" s="59"/>
    </row>
    <row r="510" spans="2:28" s="19" customFormat="1" ht="15" customHeight="1" x14ac:dyDescent="0.3">
      <c r="B510" s="16" t="s">
        <v>258</v>
      </c>
      <c r="C510" s="17" t="str">
        <f>C500</f>
        <v>OSMAN SOTO</v>
      </c>
      <c r="D510" s="61" t="s">
        <v>36</v>
      </c>
      <c r="E510" s="62"/>
      <c r="F510" s="61" t="str">
        <f>C506</f>
        <v>DIEGO ALEJANDRO SOCHA</v>
      </c>
      <c r="G510" s="74"/>
      <c r="H510" s="74"/>
      <c r="I510" s="74"/>
      <c r="J510" s="74"/>
      <c r="K510" s="74"/>
      <c r="L510" s="74"/>
      <c r="M510" s="74"/>
      <c r="N510" s="62"/>
      <c r="O510" s="66" t="s">
        <v>264</v>
      </c>
      <c r="P510" s="67"/>
      <c r="Q510" s="67"/>
      <c r="R510" s="68"/>
      <c r="S510" s="18"/>
      <c r="T510" s="69">
        <v>45146</v>
      </c>
      <c r="U510" s="69"/>
      <c r="V510" s="69"/>
      <c r="W510" s="69"/>
      <c r="X510" s="70"/>
      <c r="Y510" s="71"/>
      <c r="Z510" s="22" t="s">
        <v>36</v>
      </c>
      <c r="AA510" s="70"/>
      <c r="AB510" s="71"/>
    </row>
    <row r="511" spans="2:28" s="19" customFormat="1" ht="15" customHeight="1" x14ac:dyDescent="0.3">
      <c r="B511" s="16" t="s">
        <v>273</v>
      </c>
      <c r="C511" s="20" t="str">
        <f>C502</f>
        <v>LUIS MARTIN RODRIGUEZ</v>
      </c>
      <c r="D511" s="61" t="s">
        <v>36</v>
      </c>
      <c r="E511" s="62"/>
      <c r="F511" s="63" t="str">
        <f>C504</f>
        <v xml:space="preserve">JUAN CARLOS DIAZ </v>
      </c>
      <c r="G511" s="64"/>
      <c r="H511" s="64"/>
      <c r="I511" s="64"/>
      <c r="J511" s="64"/>
      <c r="K511" s="64"/>
      <c r="L511" s="64"/>
      <c r="M511" s="64"/>
      <c r="N511" s="65"/>
      <c r="O511" s="66" t="s">
        <v>264</v>
      </c>
      <c r="P511" s="67"/>
      <c r="Q511" s="67"/>
      <c r="R511" s="68"/>
      <c r="S511" s="21"/>
      <c r="T511" s="69">
        <v>45146</v>
      </c>
      <c r="U511" s="69"/>
      <c r="V511" s="69"/>
      <c r="W511" s="69"/>
      <c r="X511" s="70"/>
      <c r="Y511" s="71"/>
      <c r="Z511" s="22" t="s">
        <v>36</v>
      </c>
      <c r="AA511" s="70"/>
      <c r="AB511" s="71"/>
    </row>
    <row r="512" spans="2:28" ht="15" customHeight="1" x14ac:dyDescent="0.3">
      <c r="B512" s="22" t="s">
        <v>34</v>
      </c>
      <c r="C512" s="22" t="s">
        <v>42</v>
      </c>
      <c r="D512" s="58"/>
      <c r="E512" s="59"/>
      <c r="F512" s="58" t="s">
        <v>43</v>
      </c>
      <c r="G512" s="60"/>
      <c r="H512" s="60"/>
      <c r="I512" s="60"/>
      <c r="J512" s="60"/>
      <c r="K512" s="60"/>
      <c r="L512" s="60"/>
      <c r="M512" s="60"/>
      <c r="N512" s="59"/>
      <c r="O512" s="58" t="s">
        <v>41</v>
      </c>
      <c r="P512" s="60"/>
      <c r="Q512" s="60"/>
      <c r="R512" s="59"/>
      <c r="S512" s="14"/>
      <c r="T512" s="92" t="s">
        <v>35</v>
      </c>
      <c r="U512" s="92"/>
      <c r="V512" s="92"/>
      <c r="W512" s="92"/>
      <c r="X512" s="58" t="s">
        <v>42</v>
      </c>
      <c r="Y512" s="59"/>
      <c r="Z512" s="15"/>
      <c r="AA512" s="58" t="s">
        <v>43</v>
      </c>
      <c r="AB512" s="59"/>
    </row>
    <row r="513" spans="2:28" s="19" customFormat="1" ht="15" customHeight="1" x14ac:dyDescent="0.3">
      <c r="B513" s="16" t="s">
        <v>274</v>
      </c>
      <c r="C513" s="29" t="str">
        <f>C506</f>
        <v>DIEGO ALEJANDRO SOCHA</v>
      </c>
      <c r="D513" s="61" t="s">
        <v>36</v>
      </c>
      <c r="E513" s="62"/>
      <c r="F513" s="63" t="str">
        <f>C504</f>
        <v xml:space="preserve">JUAN CARLOS DIAZ </v>
      </c>
      <c r="G513" s="64"/>
      <c r="H513" s="64"/>
      <c r="I513" s="64"/>
      <c r="J513" s="64"/>
      <c r="K513" s="64"/>
      <c r="L513" s="64"/>
      <c r="M513" s="64"/>
      <c r="N513" s="65"/>
      <c r="O513" s="66" t="s">
        <v>264</v>
      </c>
      <c r="P513" s="67"/>
      <c r="Q513" s="67"/>
      <c r="R513" s="68"/>
      <c r="S513" s="21"/>
      <c r="T513" s="69">
        <v>45146</v>
      </c>
      <c r="U513" s="69"/>
      <c r="V513" s="69"/>
      <c r="W513" s="69"/>
      <c r="X513" s="70"/>
      <c r="Y513" s="71"/>
      <c r="Z513" s="22" t="s">
        <v>36</v>
      </c>
      <c r="AA513" s="70"/>
      <c r="AB513" s="71"/>
    </row>
    <row r="514" spans="2:28" s="19" customFormat="1" ht="15" customHeight="1" x14ac:dyDescent="0.3">
      <c r="B514" s="16" t="s">
        <v>275</v>
      </c>
      <c r="C514" s="20" t="str">
        <f>C500</f>
        <v>OSMAN SOTO</v>
      </c>
      <c r="D514" s="61" t="s">
        <v>36</v>
      </c>
      <c r="E514" s="62"/>
      <c r="F514" s="63" t="str">
        <f>C502</f>
        <v>LUIS MARTIN RODRIGUEZ</v>
      </c>
      <c r="G514" s="64"/>
      <c r="H514" s="64"/>
      <c r="I514" s="64"/>
      <c r="J514" s="64"/>
      <c r="K514" s="64"/>
      <c r="L514" s="64"/>
      <c r="M514" s="64"/>
      <c r="N514" s="65"/>
      <c r="O514" s="66" t="s">
        <v>264</v>
      </c>
      <c r="P514" s="67"/>
      <c r="Q514" s="67"/>
      <c r="R514" s="68"/>
      <c r="S514" s="21"/>
      <c r="T514" s="69">
        <v>45146</v>
      </c>
      <c r="U514" s="69"/>
      <c r="V514" s="69"/>
      <c r="W514" s="69"/>
      <c r="X514" s="70"/>
      <c r="Y514" s="71"/>
      <c r="Z514" s="22" t="s">
        <v>36</v>
      </c>
      <c r="AA514" s="70"/>
      <c r="AB514" s="71"/>
    </row>
    <row r="515" spans="2:28" ht="15" customHeight="1" x14ac:dyDescent="0.3">
      <c r="B515" s="22" t="s">
        <v>34</v>
      </c>
      <c r="C515" s="22" t="s">
        <v>42</v>
      </c>
      <c r="D515" s="58"/>
      <c r="E515" s="59"/>
      <c r="F515" s="58" t="s">
        <v>43</v>
      </c>
      <c r="G515" s="60"/>
      <c r="H515" s="60"/>
      <c r="I515" s="60"/>
      <c r="J515" s="60"/>
      <c r="K515" s="60"/>
      <c r="L515" s="60"/>
      <c r="M515" s="60"/>
      <c r="N515" s="59"/>
      <c r="O515" s="58" t="s">
        <v>41</v>
      </c>
      <c r="P515" s="60"/>
      <c r="Q515" s="60"/>
      <c r="R515" s="59"/>
      <c r="S515" s="14"/>
      <c r="T515" s="92" t="s">
        <v>35</v>
      </c>
      <c r="U515" s="92"/>
      <c r="V515" s="92"/>
      <c r="W515" s="92"/>
      <c r="X515" s="58" t="s">
        <v>42</v>
      </c>
      <c r="Y515" s="59"/>
      <c r="Z515" s="15"/>
      <c r="AA515" s="58" t="s">
        <v>43</v>
      </c>
      <c r="AB515" s="59"/>
    </row>
    <row r="516" spans="2:28" s="19" customFormat="1" ht="15" customHeight="1" x14ac:dyDescent="0.3">
      <c r="B516" s="16" t="s">
        <v>262</v>
      </c>
      <c r="C516" s="20" t="str">
        <f>C502</f>
        <v>LUIS MARTIN RODRIGUEZ</v>
      </c>
      <c r="D516" s="61" t="s">
        <v>36</v>
      </c>
      <c r="E516" s="62"/>
      <c r="F516" s="63" t="str">
        <f>C506</f>
        <v>DIEGO ALEJANDRO SOCHA</v>
      </c>
      <c r="G516" s="64"/>
      <c r="H516" s="64"/>
      <c r="I516" s="64"/>
      <c r="J516" s="64"/>
      <c r="K516" s="64"/>
      <c r="L516" s="64"/>
      <c r="M516" s="64"/>
      <c r="N516" s="65"/>
      <c r="O516" s="66" t="s">
        <v>264</v>
      </c>
      <c r="P516" s="67"/>
      <c r="Q516" s="67"/>
      <c r="R516" s="68"/>
      <c r="S516" s="21"/>
      <c r="T516" s="69">
        <v>45146</v>
      </c>
      <c r="U516" s="69"/>
      <c r="V516" s="69"/>
      <c r="W516" s="69"/>
      <c r="X516" s="70"/>
      <c r="Y516" s="71"/>
      <c r="Z516" s="22" t="s">
        <v>36</v>
      </c>
      <c r="AA516" s="70"/>
      <c r="AB516" s="71"/>
    </row>
    <row r="517" spans="2:28" s="19" customFormat="1" ht="15" customHeight="1" x14ac:dyDescent="0.3">
      <c r="B517" s="16" t="s">
        <v>263</v>
      </c>
      <c r="C517" s="20" t="str">
        <f>C504</f>
        <v xml:space="preserve">JUAN CARLOS DIAZ </v>
      </c>
      <c r="D517" s="61" t="s">
        <v>36</v>
      </c>
      <c r="E517" s="62"/>
      <c r="F517" s="63" t="str">
        <f>C500</f>
        <v>OSMAN SOTO</v>
      </c>
      <c r="G517" s="64"/>
      <c r="H517" s="64"/>
      <c r="I517" s="64"/>
      <c r="J517" s="64"/>
      <c r="K517" s="64"/>
      <c r="L517" s="64"/>
      <c r="M517" s="64"/>
      <c r="N517" s="65"/>
      <c r="O517" s="66" t="s">
        <v>264</v>
      </c>
      <c r="P517" s="67"/>
      <c r="Q517" s="67"/>
      <c r="R517" s="68"/>
      <c r="S517" s="23"/>
      <c r="T517" s="69">
        <v>45146</v>
      </c>
      <c r="U517" s="69"/>
      <c r="V517" s="69"/>
      <c r="W517" s="69"/>
      <c r="X517" s="70"/>
      <c r="Y517" s="71"/>
      <c r="Z517" s="22" t="s">
        <v>36</v>
      </c>
      <c r="AA517" s="70"/>
      <c r="AB517" s="71"/>
    </row>
    <row r="518" spans="2:28" ht="15" customHeight="1" x14ac:dyDescent="0.3">
      <c r="B518" s="24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4"/>
      <c r="P518" s="24"/>
      <c r="Q518" s="24"/>
      <c r="R518" s="24"/>
      <c r="S518" s="24"/>
      <c r="T518" s="26"/>
      <c r="U518" s="26"/>
      <c r="V518" s="26"/>
      <c r="W518" s="26"/>
      <c r="X518" s="27"/>
      <c r="Y518" s="24"/>
      <c r="Z518" s="28"/>
      <c r="AA518" s="27"/>
      <c r="AB518" s="24"/>
    </row>
    <row r="519" spans="2:28" ht="15" customHeight="1" x14ac:dyDescent="0.3">
      <c r="B519" s="87" t="s">
        <v>91</v>
      </c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</row>
    <row r="520" spans="2:28" ht="15" customHeight="1" x14ac:dyDescent="0.3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9"/>
      <c r="V520" s="8"/>
      <c r="W520" s="8"/>
      <c r="X520" s="10"/>
      <c r="Y520" s="11"/>
      <c r="Z520" s="11"/>
      <c r="AA520" s="10"/>
      <c r="AB520" s="11"/>
    </row>
    <row r="521" spans="2:28" ht="15" customHeight="1" x14ac:dyDescent="0.3">
      <c r="B521" s="88" t="s">
        <v>92</v>
      </c>
      <c r="C521" s="58" t="s">
        <v>44</v>
      </c>
      <c r="D521" s="60"/>
      <c r="E521" s="58">
        <v>1</v>
      </c>
      <c r="F521" s="60"/>
      <c r="G521" s="58">
        <v>2</v>
      </c>
      <c r="H521" s="60"/>
      <c r="I521" s="58">
        <v>3</v>
      </c>
      <c r="J521" s="60"/>
      <c r="K521" s="58">
        <v>4</v>
      </c>
      <c r="L521" s="60"/>
      <c r="M521" s="91"/>
      <c r="N521" s="22" t="s">
        <v>26</v>
      </c>
      <c r="O521" s="22" t="s">
        <v>27</v>
      </c>
      <c r="P521" s="22" t="s">
        <v>28</v>
      </c>
      <c r="Q521" s="22" t="s">
        <v>29</v>
      </c>
      <c r="R521" s="22" t="s">
        <v>30</v>
      </c>
      <c r="S521" s="22" t="s">
        <v>37</v>
      </c>
      <c r="T521" s="22" t="s">
        <v>38</v>
      </c>
      <c r="U521" s="22" t="s">
        <v>31</v>
      </c>
      <c r="V521" s="22" t="s">
        <v>32</v>
      </c>
      <c r="W521" s="22" t="s">
        <v>33</v>
      </c>
      <c r="AA521" s="1"/>
    </row>
    <row r="522" spans="2:28" ht="15" customHeight="1" x14ac:dyDescent="0.3">
      <c r="B522" s="89"/>
      <c r="C522" s="93" t="s">
        <v>149</v>
      </c>
      <c r="D522" s="94" t="s">
        <v>15</v>
      </c>
      <c r="E522" s="77"/>
      <c r="F522" s="78"/>
      <c r="G522" s="75">
        <f>IF(H522&gt;H523,"2")+IF(H522&lt;H523,"1")</f>
        <v>0</v>
      </c>
      <c r="H522" s="12">
        <f>X536</f>
        <v>0</v>
      </c>
      <c r="I522" s="75">
        <f>IF(J522&gt;J523,"2")+IF(J522&lt;J523,"1")</f>
        <v>0</v>
      </c>
      <c r="J522" s="13">
        <f>AA539</f>
        <v>0</v>
      </c>
      <c r="K522" s="75">
        <f>IF(L522&gt;L523,"2")+IF(L522&lt;L523,"1")</f>
        <v>0</v>
      </c>
      <c r="L522" s="13">
        <f>X532</f>
        <v>0</v>
      </c>
      <c r="M522" s="91"/>
      <c r="N522" s="81">
        <f>SUM(O522:R523)</f>
        <v>0</v>
      </c>
      <c r="O522" s="81">
        <f>IF(G522=2,"1")+IF(I522=2,"1")+IF(K522=2,"1")</f>
        <v>0</v>
      </c>
      <c r="P522" s="81">
        <f>IF(G522=1,"1")+IF(I522=1,"1")+IF(K522=1,"1")</f>
        <v>0</v>
      </c>
      <c r="Q522" s="81">
        <v>0</v>
      </c>
      <c r="R522" s="81">
        <v>0</v>
      </c>
      <c r="S522" s="82">
        <f>SUM(H522,J522,L522,E522)</f>
        <v>0</v>
      </c>
      <c r="T522" s="82">
        <f>SUM(H523,J523,L523,E522)</f>
        <v>0</v>
      </c>
      <c r="U522" s="82">
        <f>+S522-T522</f>
        <v>0</v>
      </c>
      <c r="V522" s="83">
        <f>SUM(E522,G522,I522,K522)</f>
        <v>0</v>
      </c>
      <c r="W522" s="85"/>
      <c r="Z522" s="86"/>
      <c r="AA522" s="86"/>
    </row>
    <row r="523" spans="2:28" ht="15" customHeight="1" x14ac:dyDescent="0.3">
      <c r="B523" s="89"/>
      <c r="C523" s="93"/>
      <c r="D523" s="95"/>
      <c r="E523" s="79"/>
      <c r="F523" s="80"/>
      <c r="G523" s="76"/>
      <c r="H523" s="12">
        <f>AA536</f>
        <v>0</v>
      </c>
      <c r="I523" s="76"/>
      <c r="J523" s="13">
        <f>X539</f>
        <v>0</v>
      </c>
      <c r="K523" s="76"/>
      <c r="L523" s="13">
        <f>AA532</f>
        <v>0</v>
      </c>
      <c r="M523" s="91"/>
      <c r="N523" s="81"/>
      <c r="O523" s="81"/>
      <c r="P523" s="81"/>
      <c r="Q523" s="81"/>
      <c r="R523" s="81"/>
      <c r="S523" s="81"/>
      <c r="T523" s="81"/>
      <c r="U523" s="81"/>
      <c r="V523" s="84"/>
      <c r="W523" s="85"/>
      <c r="Z523" s="86"/>
      <c r="AA523" s="86"/>
    </row>
    <row r="524" spans="2:28" ht="15" customHeight="1" x14ac:dyDescent="0.3">
      <c r="B524" s="89"/>
      <c r="C524" s="93" t="s">
        <v>336</v>
      </c>
      <c r="D524" s="94" t="s">
        <v>381</v>
      </c>
      <c r="E524" s="75">
        <f>IF(F524&gt;F525,"2")+IF(F524&lt;F525,"1")</f>
        <v>0</v>
      </c>
      <c r="F524" s="13">
        <f>AA536</f>
        <v>0</v>
      </c>
      <c r="G524" s="77"/>
      <c r="H524" s="78"/>
      <c r="I524" s="75">
        <f>IF(J524&gt;J525,"2")+IF(J524&lt;J525,"1")</f>
        <v>0</v>
      </c>
      <c r="J524" s="13">
        <f>X533</f>
        <v>0</v>
      </c>
      <c r="K524" s="75">
        <f>IF(L524&gt;L525,"2")+IF(L524&lt;L525,"1")</f>
        <v>0</v>
      </c>
      <c r="L524" s="13">
        <f>X538</f>
        <v>0</v>
      </c>
      <c r="M524" s="91"/>
      <c r="N524" s="81">
        <f t="shared" ref="N524" si="138">SUM(O524:R525)</f>
        <v>0</v>
      </c>
      <c r="O524" s="81">
        <f>IF(E524=2,"1")+IF(I524=2,"1")+IF(K524=2,"1")</f>
        <v>0</v>
      </c>
      <c r="P524" s="81">
        <f>IF(E524=1,"1")+IF(I524=1,"1")+IF(K524=1,"1")</f>
        <v>0</v>
      </c>
      <c r="Q524" s="81">
        <v>0</v>
      </c>
      <c r="R524" s="81">
        <v>0</v>
      </c>
      <c r="S524" s="82">
        <f>SUM(H524,J524,L524,F524)</f>
        <v>0</v>
      </c>
      <c r="T524" s="82">
        <f>SUM(H525,J525,L525,F525)</f>
        <v>0</v>
      </c>
      <c r="U524" s="82">
        <f>+S524-T524</f>
        <v>0</v>
      </c>
      <c r="V524" s="83">
        <f>SUM(E524,G524,I524,K524)</f>
        <v>0</v>
      </c>
      <c r="W524" s="85"/>
      <c r="Z524" s="86"/>
      <c r="AA524" s="86"/>
    </row>
    <row r="525" spans="2:28" ht="15" customHeight="1" x14ac:dyDescent="0.3">
      <c r="B525" s="89"/>
      <c r="C525" s="93"/>
      <c r="D525" s="95"/>
      <c r="E525" s="76"/>
      <c r="F525" s="13">
        <f>X536</f>
        <v>0</v>
      </c>
      <c r="G525" s="79"/>
      <c r="H525" s="80"/>
      <c r="I525" s="76"/>
      <c r="J525" s="13">
        <f>AA533</f>
        <v>0</v>
      </c>
      <c r="K525" s="76"/>
      <c r="L525" s="13">
        <f>AA538</f>
        <v>0</v>
      </c>
      <c r="M525" s="91"/>
      <c r="N525" s="81"/>
      <c r="O525" s="81"/>
      <c r="P525" s="81"/>
      <c r="Q525" s="81"/>
      <c r="R525" s="81"/>
      <c r="S525" s="81"/>
      <c r="T525" s="81"/>
      <c r="U525" s="81"/>
      <c r="V525" s="84"/>
      <c r="W525" s="85"/>
      <c r="Z525" s="86"/>
      <c r="AA525" s="86"/>
    </row>
    <row r="526" spans="2:28" ht="15" customHeight="1" x14ac:dyDescent="0.3">
      <c r="B526" s="89"/>
      <c r="C526" s="93" t="s">
        <v>337</v>
      </c>
      <c r="D526" s="94" t="s">
        <v>384</v>
      </c>
      <c r="E526" s="75">
        <f>IF(F526&gt;F527,"2")+IF(F526&lt;F527,"1")</f>
        <v>0</v>
      </c>
      <c r="F526" s="13">
        <f>X539</f>
        <v>0</v>
      </c>
      <c r="G526" s="75">
        <f>IF(H526&gt;H527,"2")+IF(H526&lt;H527,"1")</f>
        <v>0</v>
      </c>
      <c r="H526" s="13">
        <f>AA533</f>
        <v>0</v>
      </c>
      <c r="I526" s="77"/>
      <c r="J526" s="78"/>
      <c r="K526" s="75">
        <f>IF(L526&gt;L527,"2")+IF(L526&lt;L527,"1")</f>
        <v>0</v>
      </c>
      <c r="L526" s="13">
        <f>AA535</f>
        <v>0</v>
      </c>
      <c r="M526" s="91"/>
      <c r="N526" s="81">
        <f t="shared" ref="N526" si="139">SUM(O526:R527)</f>
        <v>0</v>
      </c>
      <c r="O526" s="81">
        <f>IF(E526=2,"1")+IF(G526=2,"1")+IF(K526=2,"1")</f>
        <v>0</v>
      </c>
      <c r="P526" s="81">
        <f>IF(E526=1,"1")+IF(G526=1,"1")+IF(K526=1,"1")</f>
        <v>0</v>
      </c>
      <c r="Q526" s="81">
        <v>0</v>
      </c>
      <c r="R526" s="81">
        <v>0</v>
      </c>
      <c r="S526" s="82">
        <f>SUM(H526,J526,L526,F526)</f>
        <v>0</v>
      </c>
      <c r="T526" s="82">
        <f>SUM(H527,J527,L527,F527)</f>
        <v>0</v>
      </c>
      <c r="U526" s="82">
        <f t="shared" ref="U526" si="140">+S526-T526</f>
        <v>0</v>
      </c>
      <c r="V526" s="83">
        <f>SUM(E526,G526,I526,K526)</f>
        <v>0</v>
      </c>
      <c r="W526" s="85"/>
      <c r="Z526" s="86"/>
      <c r="AA526" s="86"/>
    </row>
    <row r="527" spans="2:28" ht="15" customHeight="1" x14ac:dyDescent="0.3">
      <c r="B527" s="89"/>
      <c r="C527" s="93"/>
      <c r="D527" s="95"/>
      <c r="E527" s="76"/>
      <c r="F527" s="13">
        <f>AA539</f>
        <v>0</v>
      </c>
      <c r="G527" s="76"/>
      <c r="H527" s="13">
        <f>X533</f>
        <v>0</v>
      </c>
      <c r="I527" s="79"/>
      <c r="J527" s="80"/>
      <c r="K527" s="76"/>
      <c r="L527" s="13">
        <f>X535</f>
        <v>0</v>
      </c>
      <c r="M527" s="91"/>
      <c r="N527" s="81"/>
      <c r="O527" s="81"/>
      <c r="P527" s="81"/>
      <c r="Q527" s="81"/>
      <c r="R527" s="81"/>
      <c r="S527" s="81"/>
      <c r="T527" s="81"/>
      <c r="U527" s="81"/>
      <c r="V527" s="84"/>
      <c r="W527" s="85"/>
      <c r="Z527" s="86"/>
      <c r="AA527" s="86"/>
    </row>
    <row r="528" spans="2:28" ht="15" customHeight="1" x14ac:dyDescent="0.3">
      <c r="B528" s="89"/>
      <c r="C528" s="93" t="s">
        <v>203</v>
      </c>
      <c r="D528" s="94" t="s">
        <v>361</v>
      </c>
      <c r="E528" s="75">
        <f>IF(F528&gt;F529,"2")+IF(F528&lt;F529,"1")</f>
        <v>0</v>
      </c>
      <c r="F528" s="13">
        <f>AA532</f>
        <v>0</v>
      </c>
      <c r="G528" s="75">
        <f>IF(H528&gt;H529,"2")+IF(H528&lt;H529,"1")</f>
        <v>0</v>
      </c>
      <c r="H528" s="13">
        <f>AA538</f>
        <v>0</v>
      </c>
      <c r="I528" s="75">
        <f>IF(J528&gt;J529,"2")+IF(J528&lt;J529,"1")</f>
        <v>0</v>
      </c>
      <c r="J528" s="13">
        <f>X535</f>
        <v>0</v>
      </c>
      <c r="K528" s="77"/>
      <c r="L528" s="78"/>
      <c r="M528" s="91"/>
      <c r="N528" s="81">
        <f t="shared" ref="N528" si="141">SUM(O528:R529)</f>
        <v>0</v>
      </c>
      <c r="O528" s="81">
        <f>IF(E528=2,"1")+IF(G528=2,"1")+IF(I528=2,"1")</f>
        <v>0</v>
      </c>
      <c r="P528" s="81">
        <f>IF(E528=1,"1")+IF(G528=1,"1")+IF(I528=1,"1")</f>
        <v>0</v>
      </c>
      <c r="Q528" s="81">
        <v>0</v>
      </c>
      <c r="R528" s="81">
        <v>0</v>
      </c>
      <c r="S528" s="82">
        <f>SUM(H528,J528,L528,F528)</f>
        <v>0</v>
      </c>
      <c r="T528" s="82">
        <f>SUM(H529,J529,L529,F529)</f>
        <v>0</v>
      </c>
      <c r="U528" s="82">
        <f t="shared" ref="U528" si="142">+S528-T528</f>
        <v>0</v>
      </c>
      <c r="V528" s="83">
        <f t="shared" ref="V528" si="143">SUM(E528,G528,I528,K528)</f>
        <v>0</v>
      </c>
      <c r="W528" s="85"/>
      <c r="Z528" s="86"/>
      <c r="AA528" s="86"/>
    </row>
    <row r="529" spans="2:28" ht="15" customHeight="1" x14ac:dyDescent="0.3">
      <c r="B529" s="90"/>
      <c r="C529" s="93"/>
      <c r="D529" s="95"/>
      <c r="E529" s="76"/>
      <c r="F529" s="13">
        <f>X532</f>
        <v>0</v>
      </c>
      <c r="G529" s="76"/>
      <c r="H529" s="13">
        <f>X538</f>
        <v>0</v>
      </c>
      <c r="I529" s="76"/>
      <c r="J529" s="13">
        <f>AA535</f>
        <v>0</v>
      </c>
      <c r="K529" s="79"/>
      <c r="L529" s="80"/>
      <c r="M529" s="91"/>
      <c r="N529" s="81"/>
      <c r="O529" s="81"/>
      <c r="P529" s="81"/>
      <c r="Q529" s="81"/>
      <c r="R529" s="81"/>
      <c r="S529" s="81"/>
      <c r="T529" s="81"/>
      <c r="U529" s="81"/>
      <c r="V529" s="84"/>
      <c r="W529" s="85"/>
      <c r="Z529" s="86"/>
      <c r="AA529" s="86"/>
    </row>
    <row r="530" spans="2:28" ht="14.25" customHeight="1" x14ac:dyDescent="0.3"/>
    <row r="531" spans="2:28" ht="15" customHeight="1" x14ac:dyDescent="0.3">
      <c r="B531" s="22" t="s">
        <v>34</v>
      </c>
      <c r="C531" s="22" t="s">
        <v>42</v>
      </c>
      <c r="D531" s="72"/>
      <c r="E531" s="73"/>
      <c r="F531" s="58" t="s">
        <v>43</v>
      </c>
      <c r="G531" s="60"/>
      <c r="H531" s="60"/>
      <c r="I531" s="60"/>
      <c r="J531" s="60"/>
      <c r="K531" s="60"/>
      <c r="L531" s="60"/>
      <c r="M531" s="60"/>
      <c r="N531" s="59"/>
      <c r="O531" s="58" t="s">
        <v>41</v>
      </c>
      <c r="P531" s="60"/>
      <c r="Q531" s="60"/>
      <c r="R531" s="59"/>
      <c r="S531" s="14"/>
      <c r="T531" s="58" t="s">
        <v>35</v>
      </c>
      <c r="U531" s="60"/>
      <c r="V531" s="60"/>
      <c r="W531" s="59"/>
      <c r="X531" s="58" t="s">
        <v>42</v>
      </c>
      <c r="Y531" s="59"/>
      <c r="Z531" s="15"/>
      <c r="AA531" s="58" t="s">
        <v>43</v>
      </c>
      <c r="AB531" s="59"/>
    </row>
    <row r="532" spans="2:28" s="19" customFormat="1" ht="15" customHeight="1" x14ac:dyDescent="0.3">
      <c r="B532" s="16" t="s">
        <v>258</v>
      </c>
      <c r="C532" s="17" t="str">
        <f>C522</f>
        <v>NESTOR CASTAÑEDA</v>
      </c>
      <c r="D532" s="61" t="s">
        <v>36</v>
      </c>
      <c r="E532" s="62"/>
      <c r="F532" s="61" t="str">
        <f>C528</f>
        <v>JOELMY HERRERA ROJAS</v>
      </c>
      <c r="G532" s="74"/>
      <c r="H532" s="74"/>
      <c r="I532" s="74"/>
      <c r="J532" s="74"/>
      <c r="K532" s="74"/>
      <c r="L532" s="74"/>
      <c r="M532" s="74"/>
      <c r="N532" s="62"/>
      <c r="O532" s="66" t="s">
        <v>265</v>
      </c>
      <c r="P532" s="67"/>
      <c r="Q532" s="67"/>
      <c r="R532" s="68"/>
      <c r="S532" s="18"/>
      <c r="T532" s="69">
        <v>45146</v>
      </c>
      <c r="U532" s="69"/>
      <c r="V532" s="69"/>
      <c r="W532" s="69"/>
      <c r="X532" s="70"/>
      <c r="Y532" s="71"/>
      <c r="Z532" s="22" t="s">
        <v>36</v>
      </c>
      <c r="AA532" s="70"/>
      <c r="AB532" s="71"/>
    </row>
    <row r="533" spans="2:28" s="19" customFormat="1" ht="15" customHeight="1" x14ac:dyDescent="0.3">
      <c r="B533" s="16" t="s">
        <v>273</v>
      </c>
      <c r="C533" s="20" t="str">
        <f>C524</f>
        <v>MAXIMILIANO VARGAS</v>
      </c>
      <c r="D533" s="61" t="s">
        <v>36</v>
      </c>
      <c r="E533" s="62"/>
      <c r="F533" s="63" t="str">
        <f>C526</f>
        <v>JOSE AICARDO RUBIO</v>
      </c>
      <c r="G533" s="64"/>
      <c r="H533" s="64"/>
      <c r="I533" s="64"/>
      <c r="J533" s="64"/>
      <c r="K533" s="64"/>
      <c r="L533" s="64"/>
      <c r="M533" s="64"/>
      <c r="N533" s="65"/>
      <c r="O533" s="66" t="s">
        <v>265</v>
      </c>
      <c r="P533" s="67"/>
      <c r="Q533" s="67"/>
      <c r="R533" s="68"/>
      <c r="S533" s="21"/>
      <c r="T533" s="69">
        <v>45146</v>
      </c>
      <c r="U533" s="69"/>
      <c r="V533" s="69"/>
      <c r="W533" s="69"/>
      <c r="X533" s="70"/>
      <c r="Y533" s="71"/>
      <c r="Z533" s="22" t="s">
        <v>36</v>
      </c>
      <c r="AA533" s="70"/>
      <c r="AB533" s="71"/>
    </row>
    <row r="534" spans="2:28" ht="15" customHeight="1" x14ac:dyDescent="0.3">
      <c r="B534" s="22" t="s">
        <v>34</v>
      </c>
      <c r="C534" s="22" t="s">
        <v>42</v>
      </c>
      <c r="D534" s="58"/>
      <c r="E534" s="59"/>
      <c r="F534" s="58" t="s">
        <v>43</v>
      </c>
      <c r="G534" s="60"/>
      <c r="H534" s="60"/>
      <c r="I534" s="60"/>
      <c r="J534" s="60"/>
      <c r="K534" s="60"/>
      <c r="L534" s="60"/>
      <c r="M534" s="60"/>
      <c r="N534" s="59"/>
      <c r="O534" s="58" t="s">
        <v>41</v>
      </c>
      <c r="P534" s="60"/>
      <c r="Q534" s="60"/>
      <c r="R534" s="59"/>
      <c r="S534" s="14"/>
      <c r="T534" s="92" t="s">
        <v>35</v>
      </c>
      <c r="U534" s="92"/>
      <c r="V534" s="92"/>
      <c r="W534" s="92"/>
      <c r="X534" s="58" t="s">
        <v>42</v>
      </c>
      <c r="Y534" s="59"/>
      <c r="Z534" s="15"/>
      <c r="AA534" s="58" t="s">
        <v>43</v>
      </c>
      <c r="AB534" s="59"/>
    </row>
    <row r="535" spans="2:28" s="19" customFormat="1" ht="15" customHeight="1" x14ac:dyDescent="0.3">
      <c r="B535" s="16" t="s">
        <v>274</v>
      </c>
      <c r="C535" s="29" t="str">
        <f>C528</f>
        <v>JOELMY HERRERA ROJAS</v>
      </c>
      <c r="D535" s="61" t="s">
        <v>36</v>
      </c>
      <c r="E535" s="62"/>
      <c r="F535" s="63" t="str">
        <f>C526</f>
        <v>JOSE AICARDO RUBIO</v>
      </c>
      <c r="G535" s="64"/>
      <c r="H535" s="64"/>
      <c r="I535" s="64"/>
      <c r="J535" s="64"/>
      <c r="K535" s="64"/>
      <c r="L535" s="64"/>
      <c r="M535" s="64"/>
      <c r="N535" s="65"/>
      <c r="O535" s="66" t="s">
        <v>265</v>
      </c>
      <c r="P535" s="67"/>
      <c r="Q535" s="67"/>
      <c r="R535" s="68"/>
      <c r="S535" s="21"/>
      <c r="T535" s="69">
        <v>45146</v>
      </c>
      <c r="U535" s="69"/>
      <c r="V535" s="69"/>
      <c r="W535" s="69"/>
      <c r="X535" s="70"/>
      <c r="Y535" s="71"/>
      <c r="Z535" s="22" t="s">
        <v>36</v>
      </c>
      <c r="AA535" s="70"/>
      <c r="AB535" s="71"/>
    </row>
    <row r="536" spans="2:28" s="19" customFormat="1" ht="15" customHeight="1" x14ac:dyDescent="0.3">
      <c r="B536" s="16" t="s">
        <v>275</v>
      </c>
      <c r="C536" s="20" t="str">
        <f>C522</f>
        <v>NESTOR CASTAÑEDA</v>
      </c>
      <c r="D536" s="61" t="s">
        <v>36</v>
      </c>
      <c r="E536" s="62"/>
      <c r="F536" s="63" t="str">
        <f>C524</f>
        <v>MAXIMILIANO VARGAS</v>
      </c>
      <c r="G536" s="64"/>
      <c r="H536" s="64"/>
      <c r="I536" s="64"/>
      <c r="J536" s="64"/>
      <c r="K536" s="64"/>
      <c r="L536" s="64"/>
      <c r="M536" s="64"/>
      <c r="N536" s="65"/>
      <c r="O536" s="66" t="s">
        <v>265</v>
      </c>
      <c r="P536" s="67"/>
      <c r="Q536" s="67"/>
      <c r="R536" s="68"/>
      <c r="S536" s="21"/>
      <c r="T536" s="69">
        <v>45146</v>
      </c>
      <c r="U536" s="69"/>
      <c r="V536" s="69"/>
      <c r="W536" s="69"/>
      <c r="X536" s="70"/>
      <c r="Y536" s="71"/>
      <c r="Z536" s="22" t="s">
        <v>36</v>
      </c>
      <c r="AA536" s="70"/>
      <c r="AB536" s="71"/>
    </row>
    <row r="537" spans="2:28" ht="15" customHeight="1" x14ac:dyDescent="0.3">
      <c r="B537" s="22" t="s">
        <v>34</v>
      </c>
      <c r="C537" s="22" t="s">
        <v>42</v>
      </c>
      <c r="D537" s="58"/>
      <c r="E537" s="59"/>
      <c r="F537" s="58" t="s">
        <v>43</v>
      </c>
      <c r="G537" s="60"/>
      <c r="H537" s="60"/>
      <c r="I537" s="60"/>
      <c r="J537" s="60"/>
      <c r="K537" s="60"/>
      <c r="L537" s="60"/>
      <c r="M537" s="60"/>
      <c r="N537" s="59"/>
      <c r="O537" s="58" t="s">
        <v>41</v>
      </c>
      <c r="P537" s="60"/>
      <c r="Q537" s="60"/>
      <c r="R537" s="59"/>
      <c r="S537" s="14"/>
      <c r="T537" s="92" t="s">
        <v>35</v>
      </c>
      <c r="U537" s="92"/>
      <c r="V537" s="92"/>
      <c r="W537" s="92"/>
      <c r="X537" s="58" t="s">
        <v>42</v>
      </c>
      <c r="Y537" s="59"/>
      <c r="Z537" s="15"/>
      <c r="AA537" s="58" t="s">
        <v>43</v>
      </c>
      <c r="AB537" s="59"/>
    </row>
    <row r="538" spans="2:28" s="19" customFormat="1" ht="15" customHeight="1" x14ac:dyDescent="0.3">
      <c r="B538" s="16" t="s">
        <v>262</v>
      </c>
      <c r="C538" s="20" t="str">
        <f>C524</f>
        <v>MAXIMILIANO VARGAS</v>
      </c>
      <c r="D538" s="61" t="s">
        <v>36</v>
      </c>
      <c r="E538" s="62"/>
      <c r="F538" s="63" t="str">
        <f>C528</f>
        <v>JOELMY HERRERA ROJAS</v>
      </c>
      <c r="G538" s="64"/>
      <c r="H538" s="64"/>
      <c r="I538" s="64"/>
      <c r="J538" s="64"/>
      <c r="K538" s="64"/>
      <c r="L538" s="64"/>
      <c r="M538" s="64"/>
      <c r="N538" s="65"/>
      <c r="O538" s="66" t="s">
        <v>265</v>
      </c>
      <c r="P538" s="67"/>
      <c r="Q538" s="67"/>
      <c r="R538" s="68"/>
      <c r="S538" s="21"/>
      <c r="T538" s="69">
        <v>45146</v>
      </c>
      <c r="U538" s="69"/>
      <c r="V538" s="69"/>
      <c r="W538" s="69"/>
      <c r="X538" s="70"/>
      <c r="Y538" s="71"/>
      <c r="Z538" s="22" t="s">
        <v>36</v>
      </c>
      <c r="AA538" s="70"/>
      <c r="AB538" s="71"/>
    </row>
    <row r="539" spans="2:28" s="19" customFormat="1" ht="15" customHeight="1" x14ac:dyDescent="0.3">
      <c r="B539" s="16" t="s">
        <v>263</v>
      </c>
      <c r="C539" s="20" t="str">
        <f>C526</f>
        <v>JOSE AICARDO RUBIO</v>
      </c>
      <c r="D539" s="61" t="s">
        <v>36</v>
      </c>
      <c r="E539" s="62"/>
      <c r="F539" s="63" t="str">
        <f>C522</f>
        <v>NESTOR CASTAÑEDA</v>
      </c>
      <c r="G539" s="64"/>
      <c r="H539" s="64"/>
      <c r="I539" s="64"/>
      <c r="J539" s="64"/>
      <c r="K539" s="64"/>
      <c r="L539" s="64"/>
      <c r="M539" s="64"/>
      <c r="N539" s="65"/>
      <c r="O539" s="66" t="s">
        <v>265</v>
      </c>
      <c r="P539" s="67"/>
      <c r="Q539" s="67"/>
      <c r="R539" s="68"/>
      <c r="S539" s="23"/>
      <c r="T539" s="69">
        <v>45146</v>
      </c>
      <c r="U539" s="69"/>
      <c r="V539" s="69"/>
      <c r="W539" s="69"/>
      <c r="X539" s="70"/>
      <c r="Y539" s="71"/>
      <c r="Z539" s="22" t="s">
        <v>36</v>
      </c>
      <c r="AA539" s="70"/>
      <c r="AB539" s="71"/>
    </row>
    <row r="540" spans="2:28" ht="15" customHeight="1" x14ac:dyDescent="0.3">
      <c r="B540" s="24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4"/>
      <c r="P540" s="24"/>
      <c r="Q540" s="24"/>
      <c r="R540" s="24"/>
      <c r="S540" s="24"/>
      <c r="T540" s="26"/>
      <c r="U540" s="26"/>
      <c r="V540" s="26"/>
      <c r="W540" s="26"/>
      <c r="X540" s="27"/>
      <c r="Y540" s="24"/>
      <c r="Z540" s="28"/>
      <c r="AA540" s="27"/>
      <c r="AB540" s="24"/>
    </row>
    <row r="541" spans="2:28" ht="15" customHeight="1" x14ac:dyDescent="0.3">
      <c r="B541" s="87" t="s">
        <v>93</v>
      </c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</row>
    <row r="542" spans="2:28" ht="15" customHeight="1" x14ac:dyDescent="0.3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9"/>
      <c r="V542" s="8"/>
      <c r="W542" s="8"/>
      <c r="X542" s="10"/>
      <c r="Y542" s="11"/>
      <c r="Z542" s="11"/>
      <c r="AA542" s="10"/>
      <c r="AB542" s="11"/>
    </row>
    <row r="543" spans="2:28" ht="15" customHeight="1" x14ac:dyDescent="0.3">
      <c r="B543" s="88" t="s">
        <v>94</v>
      </c>
      <c r="C543" s="58" t="s">
        <v>44</v>
      </c>
      <c r="D543" s="60"/>
      <c r="E543" s="58">
        <v>1</v>
      </c>
      <c r="F543" s="60"/>
      <c r="G543" s="58">
        <v>2</v>
      </c>
      <c r="H543" s="60"/>
      <c r="I543" s="58">
        <v>3</v>
      </c>
      <c r="J543" s="60"/>
      <c r="K543" s="58">
        <v>4</v>
      </c>
      <c r="L543" s="60"/>
      <c r="M543" s="91"/>
      <c r="N543" s="22" t="s">
        <v>26</v>
      </c>
      <c r="O543" s="22" t="s">
        <v>27</v>
      </c>
      <c r="P543" s="22" t="s">
        <v>28</v>
      </c>
      <c r="Q543" s="22" t="s">
        <v>29</v>
      </c>
      <c r="R543" s="22" t="s">
        <v>30</v>
      </c>
      <c r="S543" s="22" t="s">
        <v>37</v>
      </c>
      <c r="T543" s="22" t="s">
        <v>38</v>
      </c>
      <c r="U543" s="22" t="s">
        <v>31</v>
      </c>
      <c r="V543" s="22" t="s">
        <v>32</v>
      </c>
      <c r="W543" s="22" t="s">
        <v>33</v>
      </c>
      <c r="AA543" s="1"/>
    </row>
    <row r="544" spans="2:28" ht="15" customHeight="1" x14ac:dyDescent="0.3">
      <c r="B544" s="89"/>
      <c r="C544" s="93" t="s">
        <v>338</v>
      </c>
      <c r="D544" s="94" t="s">
        <v>16</v>
      </c>
      <c r="E544" s="77"/>
      <c r="F544" s="78"/>
      <c r="G544" s="75">
        <f>IF(H544&gt;H545,"2")+IF(H544&lt;H545,"1")</f>
        <v>0</v>
      </c>
      <c r="H544" s="12">
        <f>X558</f>
        <v>0</v>
      </c>
      <c r="I544" s="75">
        <f>IF(J544&gt;J545,"2")+IF(J544&lt;J545,"1")</f>
        <v>0</v>
      </c>
      <c r="J544" s="13">
        <f>AA561</f>
        <v>0</v>
      </c>
      <c r="K544" s="75">
        <f>IF(L544&gt;L545,"2")+IF(L544&lt;L545,"1")</f>
        <v>0</v>
      </c>
      <c r="L544" s="13">
        <f>X554</f>
        <v>0</v>
      </c>
      <c r="M544" s="91"/>
      <c r="N544" s="81">
        <f>SUM(O544:R545)</f>
        <v>0</v>
      </c>
      <c r="O544" s="81">
        <f>IF(G544=2,"1")+IF(I544=2,"1")+IF(K544=2,"1")</f>
        <v>0</v>
      </c>
      <c r="P544" s="81">
        <f>IF(G544=1,"1")+IF(I544=1,"1")+IF(K544=1,"1")</f>
        <v>0</v>
      </c>
      <c r="Q544" s="81">
        <v>0</v>
      </c>
      <c r="R544" s="81">
        <v>0</v>
      </c>
      <c r="S544" s="82">
        <f>SUM(H544,J544,L544,E544)</f>
        <v>0</v>
      </c>
      <c r="T544" s="82">
        <f>SUM(H545,J545,L545,E544)</f>
        <v>0</v>
      </c>
      <c r="U544" s="82">
        <f>+S544-T544</f>
        <v>0</v>
      </c>
      <c r="V544" s="83">
        <f>SUM(E544,G544,I544,K544)</f>
        <v>0</v>
      </c>
      <c r="W544" s="85"/>
      <c r="Z544" s="86"/>
      <c r="AA544" s="86"/>
    </row>
    <row r="545" spans="2:28" ht="15" customHeight="1" x14ac:dyDescent="0.3">
      <c r="B545" s="89"/>
      <c r="C545" s="93"/>
      <c r="D545" s="95"/>
      <c r="E545" s="79"/>
      <c r="F545" s="80"/>
      <c r="G545" s="76"/>
      <c r="H545" s="12">
        <f>AA558</f>
        <v>0</v>
      </c>
      <c r="I545" s="76"/>
      <c r="J545" s="13">
        <f>X561</f>
        <v>0</v>
      </c>
      <c r="K545" s="76"/>
      <c r="L545" s="13">
        <f>AA554</f>
        <v>0</v>
      </c>
      <c r="M545" s="91"/>
      <c r="N545" s="81"/>
      <c r="O545" s="81"/>
      <c r="P545" s="81"/>
      <c r="Q545" s="81"/>
      <c r="R545" s="81"/>
      <c r="S545" s="81"/>
      <c r="T545" s="81"/>
      <c r="U545" s="81"/>
      <c r="V545" s="84"/>
      <c r="W545" s="85"/>
      <c r="Z545" s="86"/>
      <c r="AA545" s="86"/>
    </row>
    <row r="546" spans="2:28" ht="15" customHeight="1" x14ac:dyDescent="0.3">
      <c r="B546" s="89"/>
      <c r="C546" s="93" t="s">
        <v>339</v>
      </c>
      <c r="D546" s="94" t="s">
        <v>385</v>
      </c>
      <c r="E546" s="75">
        <f>IF(F546&gt;F547,"2")+IF(F546&lt;F547,"1")</f>
        <v>0</v>
      </c>
      <c r="F546" s="13">
        <f>AA558</f>
        <v>0</v>
      </c>
      <c r="G546" s="77"/>
      <c r="H546" s="78"/>
      <c r="I546" s="75">
        <f>IF(J546&gt;J547,"2")+IF(J546&lt;J547,"1")</f>
        <v>0</v>
      </c>
      <c r="J546" s="13">
        <f>X555</f>
        <v>0</v>
      </c>
      <c r="K546" s="75">
        <f>IF(L546&gt;L547,"2")+IF(L546&lt;L547,"1")</f>
        <v>0</v>
      </c>
      <c r="L546" s="13">
        <f>X560</f>
        <v>0</v>
      </c>
      <c r="M546" s="91"/>
      <c r="N546" s="81">
        <f t="shared" ref="N546" si="144">SUM(O546:R547)</f>
        <v>0</v>
      </c>
      <c r="O546" s="81">
        <f>IF(E546=2,"1")+IF(I546=2,"1")+IF(K546=2,"1")</f>
        <v>0</v>
      </c>
      <c r="P546" s="81">
        <f>IF(E546=1,"1")+IF(I546=1,"1")+IF(K546=1,"1")</f>
        <v>0</v>
      </c>
      <c r="Q546" s="81">
        <v>0</v>
      </c>
      <c r="R546" s="81">
        <v>0</v>
      </c>
      <c r="S546" s="82">
        <f>SUM(H546,J546,L546,F546)</f>
        <v>0</v>
      </c>
      <c r="T546" s="82">
        <f>SUM(H547,J547,L547,F547)</f>
        <v>0</v>
      </c>
      <c r="U546" s="82">
        <f>+S546-T546</f>
        <v>0</v>
      </c>
      <c r="V546" s="83">
        <f>SUM(E546,G546,I546,K546)</f>
        <v>0</v>
      </c>
      <c r="W546" s="85"/>
      <c r="Z546" s="86"/>
      <c r="AA546" s="86"/>
    </row>
    <row r="547" spans="2:28" ht="15" customHeight="1" x14ac:dyDescent="0.3">
      <c r="B547" s="89"/>
      <c r="C547" s="93"/>
      <c r="D547" s="95"/>
      <c r="E547" s="76"/>
      <c r="F547" s="13">
        <f>X558</f>
        <v>0</v>
      </c>
      <c r="G547" s="79"/>
      <c r="H547" s="80"/>
      <c r="I547" s="76"/>
      <c r="J547" s="13">
        <f>AA555</f>
        <v>0</v>
      </c>
      <c r="K547" s="76"/>
      <c r="L547" s="13">
        <f>AA560</f>
        <v>0</v>
      </c>
      <c r="M547" s="91"/>
      <c r="N547" s="81"/>
      <c r="O547" s="81"/>
      <c r="P547" s="81"/>
      <c r="Q547" s="81"/>
      <c r="R547" s="81"/>
      <c r="S547" s="81"/>
      <c r="T547" s="81"/>
      <c r="U547" s="81"/>
      <c r="V547" s="84"/>
      <c r="W547" s="85"/>
      <c r="Z547" s="86"/>
      <c r="AA547" s="86"/>
    </row>
    <row r="548" spans="2:28" ht="15" customHeight="1" x14ac:dyDescent="0.3">
      <c r="B548" s="89"/>
      <c r="C548" s="93" t="s">
        <v>340</v>
      </c>
      <c r="D548" s="94" t="s">
        <v>386</v>
      </c>
      <c r="E548" s="75">
        <f>IF(F548&gt;F549,"2")+IF(F548&lt;F549,"1")</f>
        <v>0</v>
      </c>
      <c r="F548" s="13">
        <f>X561</f>
        <v>0</v>
      </c>
      <c r="G548" s="75">
        <f>IF(H548&gt;H549,"2")+IF(H548&lt;H549,"1")</f>
        <v>0</v>
      </c>
      <c r="H548" s="13">
        <f>AA555</f>
        <v>0</v>
      </c>
      <c r="I548" s="77"/>
      <c r="J548" s="78"/>
      <c r="K548" s="75">
        <f>IF(L548&gt;L549,"2")+IF(L548&lt;L549,"1")</f>
        <v>0</v>
      </c>
      <c r="L548" s="13">
        <f>AA557</f>
        <v>0</v>
      </c>
      <c r="M548" s="91"/>
      <c r="N548" s="81">
        <f t="shared" ref="N548" si="145">SUM(O548:R549)</f>
        <v>0</v>
      </c>
      <c r="O548" s="81">
        <f>IF(E548=2,"1")+IF(G548=2,"1")+IF(K548=2,"1")</f>
        <v>0</v>
      </c>
      <c r="P548" s="81">
        <f>IF(E548=1,"1")+IF(G548=1,"1")+IF(K548=1,"1")</f>
        <v>0</v>
      </c>
      <c r="Q548" s="81">
        <v>0</v>
      </c>
      <c r="R548" s="81">
        <v>0</v>
      </c>
      <c r="S548" s="82">
        <f>SUM(H548,J548,L548,F548)</f>
        <v>0</v>
      </c>
      <c r="T548" s="82">
        <f>SUM(H549,J549,L549,F549)</f>
        <v>0</v>
      </c>
      <c r="U548" s="82">
        <f t="shared" ref="U548" si="146">+S548-T548</f>
        <v>0</v>
      </c>
      <c r="V548" s="83">
        <f>SUM(E548,G548,I548,K548)</f>
        <v>0</v>
      </c>
      <c r="W548" s="85"/>
      <c r="Z548" s="86"/>
      <c r="AA548" s="86"/>
    </row>
    <row r="549" spans="2:28" ht="15" customHeight="1" x14ac:dyDescent="0.3">
      <c r="B549" s="89"/>
      <c r="C549" s="93"/>
      <c r="D549" s="95"/>
      <c r="E549" s="76"/>
      <c r="F549" s="13">
        <f>AA561</f>
        <v>0</v>
      </c>
      <c r="G549" s="76"/>
      <c r="H549" s="13">
        <f>X555</f>
        <v>0</v>
      </c>
      <c r="I549" s="79"/>
      <c r="J549" s="80"/>
      <c r="K549" s="76"/>
      <c r="L549" s="13">
        <f>X557</f>
        <v>0</v>
      </c>
      <c r="M549" s="91"/>
      <c r="N549" s="81"/>
      <c r="O549" s="81"/>
      <c r="P549" s="81"/>
      <c r="Q549" s="81"/>
      <c r="R549" s="81"/>
      <c r="S549" s="81"/>
      <c r="T549" s="81"/>
      <c r="U549" s="81"/>
      <c r="V549" s="84"/>
      <c r="W549" s="85"/>
      <c r="Z549" s="86"/>
      <c r="AA549" s="86"/>
    </row>
    <row r="550" spans="2:28" ht="15" customHeight="1" x14ac:dyDescent="0.3">
      <c r="B550" s="89"/>
      <c r="C550" s="93" t="s">
        <v>237</v>
      </c>
      <c r="D550" s="94" t="s">
        <v>291</v>
      </c>
      <c r="E550" s="75">
        <f>IF(F550&gt;F551,"2")+IF(F550&lt;F551,"1")</f>
        <v>0</v>
      </c>
      <c r="F550" s="13">
        <f>AA554</f>
        <v>0</v>
      </c>
      <c r="G550" s="75">
        <f>IF(H550&gt;H551,"2")+IF(H550&lt;H551,"1")</f>
        <v>0</v>
      </c>
      <c r="H550" s="13">
        <f>AA560</f>
        <v>0</v>
      </c>
      <c r="I550" s="75">
        <f>IF(J550&gt;J551,"2")+IF(J550&lt;J551,"1")</f>
        <v>0</v>
      </c>
      <c r="J550" s="13">
        <f>X557</f>
        <v>0</v>
      </c>
      <c r="K550" s="77"/>
      <c r="L550" s="78"/>
      <c r="M550" s="91"/>
      <c r="N550" s="81">
        <f t="shared" ref="N550" si="147">SUM(O550:R551)</f>
        <v>0</v>
      </c>
      <c r="O550" s="81">
        <f>IF(E550=2,"1")+IF(G550=2,"1")+IF(I550=2,"1")</f>
        <v>0</v>
      </c>
      <c r="P550" s="81">
        <f>IF(E550=1,"1")+IF(G550=1,"1")+IF(I550=1,"1")</f>
        <v>0</v>
      </c>
      <c r="Q550" s="81">
        <v>0</v>
      </c>
      <c r="R550" s="81">
        <v>0</v>
      </c>
      <c r="S550" s="82">
        <f>SUM(H550,J550,L550,F550)</f>
        <v>0</v>
      </c>
      <c r="T550" s="82">
        <f>SUM(H551,J551,L551,F551)</f>
        <v>0</v>
      </c>
      <c r="U550" s="82">
        <f t="shared" ref="U550" si="148">+S550-T550</f>
        <v>0</v>
      </c>
      <c r="V550" s="83">
        <f t="shared" ref="V550" si="149">SUM(E550,G550,I550,K550)</f>
        <v>0</v>
      </c>
      <c r="W550" s="85"/>
      <c r="Z550" s="86"/>
      <c r="AA550" s="86"/>
    </row>
    <row r="551" spans="2:28" ht="15" customHeight="1" x14ac:dyDescent="0.3">
      <c r="B551" s="90"/>
      <c r="C551" s="93"/>
      <c r="D551" s="95"/>
      <c r="E551" s="76"/>
      <c r="F551" s="13">
        <f>X554</f>
        <v>0</v>
      </c>
      <c r="G551" s="76"/>
      <c r="H551" s="13">
        <f>X560</f>
        <v>0</v>
      </c>
      <c r="I551" s="76"/>
      <c r="J551" s="13">
        <f>AA557</f>
        <v>0</v>
      </c>
      <c r="K551" s="79"/>
      <c r="L551" s="80"/>
      <c r="M551" s="91"/>
      <c r="N551" s="81"/>
      <c r="O551" s="81"/>
      <c r="P551" s="81"/>
      <c r="Q551" s="81"/>
      <c r="R551" s="81"/>
      <c r="S551" s="81"/>
      <c r="T551" s="81"/>
      <c r="U551" s="81"/>
      <c r="V551" s="84"/>
      <c r="W551" s="85"/>
      <c r="Z551" s="86"/>
      <c r="AA551" s="86"/>
    </row>
    <row r="552" spans="2:28" ht="14.25" customHeight="1" x14ac:dyDescent="0.3"/>
    <row r="553" spans="2:28" ht="15" customHeight="1" x14ac:dyDescent="0.3">
      <c r="B553" s="22" t="s">
        <v>34</v>
      </c>
      <c r="C553" s="22" t="s">
        <v>42</v>
      </c>
      <c r="D553" s="72"/>
      <c r="E553" s="73"/>
      <c r="F553" s="58" t="s">
        <v>43</v>
      </c>
      <c r="G553" s="60"/>
      <c r="H553" s="60"/>
      <c r="I553" s="60"/>
      <c r="J553" s="60"/>
      <c r="K553" s="60"/>
      <c r="L553" s="60"/>
      <c r="M553" s="60"/>
      <c r="N553" s="59"/>
      <c r="O553" s="58" t="s">
        <v>41</v>
      </c>
      <c r="P553" s="60"/>
      <c r="Q553" s="60"/>
      <c r="R553" s="59"/>
      <c r="S553" s="14"/>
      <c r="T553" s="58" t="s">
        <v>35</v>
      </c>
      <c r="U553" s="60"/>
      <c r="V553" s="60"/>
      <c r="W553" s="59"/>
      <c r="X553" s="58" t="s">
        <v>42</v>
      </c>
      <c r="Y553" s="59"/>
      <c r="Z553" s="15"/>
      <c r="AA553" s="58" t="s">
        <v>43</v>
      </c>
      <c r="AB553" s="59"/>
    </row>
    <row r="554" spans="2:28" s="19" customFormat="1" ht="15" customHeight="1" x14ac:dyDescent="0.3">
      <c r="B554" s="16" t="s">
        <v>258</v>
      </c>
      <c r="C554" s="17" t="str">
        <f>C544</f>
        <v xml:space="preserve">FREDY ALBEIRO ALDANA LEON </v>
      </c>
      <c r="D554" s="61" t="s">
        <v>36</v>
      </c>
      <c r="E554" s="62"/>
      <c r="F554" s="61" t="str">
        <f>C550</f>
        <v>FREDY ALFONSO CASTAÑO</v>
      </c>
      <c r="G554" s="74"/>
      <c r="H554" s="74"/>
      <c r="I554" s="74"/>
      <c r="J554" s="74"/>
      <c r="K554" s="74"/>
      <c r="L554" s="74"/>
      <c r="M554" s="74"/>
      <c r="N554" s="62"/>
      <c r="O554" s="66" t="s">
        <v>266</v>
      </c>
      <c r="P554" s="67"/>
      <c r="Q554" s="67"/>
      <c r="R554" s="68"/>
      <c r="S554" s="18"/>
      <c r="T554" s="69">
        <v>45146</v>
      </c>
      <c r="U554" s="69"/>
      <c r="V554" s="69"/>
      <c r="W554" s="69"/>
      <c r="X554" s="70"/>
      <c r="Y554" s="71"/>
      <c r="Z554" s="22" t="s">
        <v>36</v>
      </c>
      <c r="AA554" s="70"/>
      <c r="AB554" s="71"/>
    </row>
    <row r="555" spans="2:28" s="19" customFormat="1" ht="15" customHeight="1" x14ac:dyDescent="0.3">
      <c r="B555" s="16" t="s">
        <v>273</v>
      </c>
      <c r="C555" s="20" t="str">
        <f>C546</f>
        <v>LUIS FERNANDO CUASPA</v>
      </c>
      <c r="D555" s="61" t="s">
        <v>36</v>
      </c>
      <c r="E555" s="62"/>
      <c r="F555" s="63" t="str">
        <f>C548</f>
        <v>CESAR ALFREDO CARDÓN</v>
      </c>
      <c r="G555" s="64"/>
      <c r="H555" s="64"/>
      <c r="I555" s="64"/>
      <c r="J555" s="64"/>
      <c r="K555" s="64"/>
      <c r="L555" s="64"/>
      <c r="M555" s="64"/>
      <c r="N555" s="65"/>
      <c r="O555" s="66" t="s">
        <v>266</v>
      </c>
      <c r="P555" s="67"/>
      <c r="Q555" s="67"/>
      <c r="R555" s="68"/>
      <c r="S555" s="21"/>
      <c r="T555" s="69">
        <v>45146</v>
      </c>
      <c r="U555" s="69"/>
      <c r="V555" s="69"/>
      <c r="W555" s="69"/>
      <c r="X555" s="70"/>
      <c r="Y555" s="71"/>
      <c r="Z555" s="22" t="s">
        <v>36</v>
      </c>
      <c r="AA555" s="70"/>
      <c r="AB555" s="71"/>
    </row>
    <row r="556" spans="2:28" ht="15" customHeight="1" x14ac:dyDescent="0.3">
      <c r="B556" s="22" t="s">
        <v>34</v>
      </c>
      <c r="C556" s="22" t="s">
        <v>42</v>
      </c>
      <c r="D556" s="58"/>
      <c r="E556" s="59"/>
      <c r="F556" s="58" t="s">
        <v>43</v>
      </c>
      <c r="G556" s="60"/>
      <c r="H556" s="60"/>
      <c r="I556" s="60"/>
      <c r="J556" s="60"/>
      <c r="K556" s="60"/>
      <c r="L556" s="60"/>
      <c r="M556" s="60"/>
      <c r="N556" s="59"/>
      <c r="O556" s="58" t="s">
        <v>41</v>
      </c>
      <c r="P556" s="60"/>
      <c r="Q556" s="60"/>
      <c r="R556" s="59"/>
      <c r="S556" s="14"/>
      <c r="T556" s="92" t="s">
        <v>35</v>
      </c>
      <c r="U556" s="92"/>
      <c r="V556" s="92"/>
      <c r="W556" s="92"/>
      <c r="X556" s="58" t="s">
        <v>42</v>
      </c>
      <c r="Y556" s="59"/>
      <c r="Z556" s="15"/>
      <c r="AA556" s="58" t="s">
        <v>43</v>
      </c>
      <c r="AB556" s="59"/>
    </row>
    <row r="557" spans="2:28" s="19" customFormat="1" ht="15" customHeight="1" x14ac:dyDescent="0.3">
      <c r="B557" s="16" t="s">
        <v>274</v>
      </c>
      <c r="C557" s="29" t="str">
        <f>C550</f>
        <v>FREDY ALFONSO CASTAÑO</v>
      </c>
      <c r="D557" s="61" t="s">
        <v>36</v>
      </c>
      <c r="E557" s="62"/>
      <c r="F557" s="63" t="str">
        <f>C548</f>
        <v>CESAR ALFREDO CARDÓN</v>
      </c>
      <c r="G557" s="64"/>
      <c r="H557" s="64"/>
      <c r="I557" s="64"/>
      <c r="J557" s="64"/>
      <c r="K557" s="64"/>
      <c r="L557" s="64"/>
      <c r="M557" s="64"/>
      <c r="N557" s="65"/>
      <c r="O557" s="66" t="s">
        <v>266</v>
      </c>
      <c r="P557" s="67"/>
      <c r="Q557" s="67"/>
      <c r="R557" s="68"/>
      <c r="S557" s="21"/>
      <c r="T557" s="69">
        <v>45146</v>
      </c>
      <c r="U557" s="69"/>
      <c r="V557" s="69"/>
      <c r="W557" s="69"/>
      <c r="X557" s="70"/>
      <c r="Y557" s="71"/>
      <c r="Z557" s="22" t="s">
        <v>36</v>
      </c>
      <c r="AA557" s="70"/>
      <c r="AB557" s="71"/>
    </row>
    <row r="558" spans="2:28" s="19" customFormat="1" ht="15" customHeight="1" x14ac:dyDescent="0.3">
      <c r="B558" s="16" t="s">
        <v>275</v>
      </c>
      <c r="C558" s="20" t="str">
        <f>C544</f>
        <v xml:space="preserve">FREDY ALBEIRO ALDANA LEON </v>
      </c>
      <c r="D558" s="61" t="s">
        <v>36</v>
      </c>
      <c r="E558" s="62"/>
      <c r="F558" s="63" t="str">
        <f>C546</f>
        <v>LUIS FERNANDO CUASPA</v>
      </c>
      <c r="G558" s="64"/>
      <c r="H558" s="64"/>
      <c r="I558" s="64"/>
      <c r="J558" s="64"/>
      <c r="K558" s="64"/>
      <c r="L558" s="64"/>
      <c r="M558" s="64"/>
      <c r="N558" s="65"/>
      <c r="O558" s="66" t="s">
        <v>266</v>
      </c>
      <c r="P558" s="67"/>
      <c r="Q558" s="67"/>
      <c r="R558" s="68"/>
      <c r="S558" s="21"/>
      <c r="T558" s="69">
        <v>45146</v>
      </c>
      <c r="U558" s="69"/>
      <c r="V558" s="69"/>
      <c r="W558" s="69"/>
      <c r="X558" s="70"/>
      <c r="Y558" s="71"/>
      <c r="Z558" s="22" t="s">
        <v>36</v>
      </c>
      <c r="AA558" s="70"/>
      <c r="AB558" s="71"/>
    </row>
    <row r="559" spans="2:28" ht="15" customHeight="1" x14ac:dyDescent="0.3">
      <c r="B559" s="22" t="s">
        <v>34</v>
      </c>
      <c r="C559" s="22" t="s">
        <v>42</v>
      </c>
      <c r="D559" s="58"/>
      <c r="E559" s="59"/>
      <c r="F559" s="58" t="s">
        <v>43</v>
      </c>
      <c r="G559" s="60"/>
      <c r="H559" s="60"/>
      <c r="I559" s="60"/>
      <c r="J559" s="60"/>
      <c r="K559" s="60"/>
      <c r="L559" s="60"/>
      <c r="M559" s="60"/>
      <c r="N559" s="59"/>
      <c r="O559" s="58" t="s">
        <v>41</v>
      </c>
      <c r="P559" s="60"/>
      <c r="Q559" s="60"/>
      <c r="R559" s="59"/>
      <c r="S559" s="14"/>
      <c r="T559" s="92" t="s">
        <v>35</v>
      </c>
      <c r="U559" s="92"/>
      <c r="V559" s="92"/>
      <c r="W559" s="92"/>
      <c r="X559" s="58" t="s">
        <v>42</v>
      </c>
      <c r="Y559" s="59"/>
      <c r="Z559" s="15"/>
      <c r="AA559" s="58" t="s">
        <v>43</v>
      </c>
      <c r="AB559" s="59"/>
    </row>
    <row r="560" spans="2:28" s="19" customFormat="1" ht="15" customHeight="1" x14ac:dyDescent="0.3">
      <c r="B560" s="16" t="s">
        <v>262</v>
      </c>
      <c r="C560" s="20" t="str">
        <f>C546</f>
        <v>LUIS FERNANDO CUASPA</v>
      </c>
      <c r="D560" s="61" t="s">
        <v>36</v>
      </c>
      <c r="E560" s="62"/>
      <c r="F560" s="63" t="str">
        <f>C550</f>
        <v>FREDY ALFONSO CASTAÑO</v>
      </c>
      <c r="G560" s="64"/>
      <c r="H560" s="64"/>
      <c r="I560" s="64"/>
      <c r="J560" s="64"/>
      <c r="K560" s="64"/>
      <c r="L560" s="64"/>
      <c r="M560" s="64"/>
      <c r="N560" s="65"/>
      <c r="O560" s="66" t="s">
        <v>266</v>
      </c>
      <c r="P560" s="67"/>
      <c r="Q560" s="67"/>
      <c r="R560" s="68"/>
      <c r="S560" s="21"/>
      <c r="T560" s="69">
        <v>45146</v>
      </c>
      <c r="U560" s="69"/>
      <c r="V560" s="69"/>
      <c r="W560" s="69"/>
      <c r="X560" s="70"/>
      <c r="Y560" s="71"/>
      <c r="Z560" s="22" t="s">
        <v>36</v>
      </c>
      <c r="AA560" s="70"/>
      <c r="AB560" s="71"/>
    </row>
    <row r="561" spans="2:28" s="19" customFormat="1" ht="15" customHeight="1" x14ac:dyDescent="0.3">
      <c r="B561" s="16" t="s">
        <v>263</v>
      </c>
      <c r="C561" s="20" t="str">
        <f>C548</f>
        <v>CESAR ALFREDO CARDÓN</v>
      </c>
      <c r="D561" s="61" t="s">
        <v>36</v>
      </c>
      <c r="E561" s="62"/>
      <c r="F561" s="63" t="str">
        <f>C544</f>
        <v xml:space="preserve">FREDY ALBEIRO ALDANA LEON </v>
      </c>
      <c r="G561" s="64"/>
      <c r="H561" s="64"/>
      <c r="I561" s="64"/>
      <c r="J561" s="64"/>
      <c r="K561" s="64"/>
      <c r="L561" s="64"/>
      <c r="M561" s="64"/>
      <c r="N561" s="65"/>
      <c r="O561" s="66" t="s">
        <v>266</v>
      </c>
      <c r="P561" s="67"/>
      <c r="Q561" s="67"/>
      <c r="R561" s="68"/>
      <c r="S561" s="23"/>
      <c r="T561" s="69">
        <v>45146</v>
      </c>
      <c r="U561" s="69"/>
      <c r="V561" s="69"/>
      <c r="W561" s="69"/>
      <c r="X561" s="70"/>
      <c r="Y561" s="71"/>
      <c r="Z561" s="22" t="s">
        <v>36</v>
      </c>
      <c r="AA561" s="70"/>
      <c r="AB561" s="71"/>
    </row>
    <row r="562" spans="2:28" ht="15" customHeight="1" x14ac:dyDescent="0.3">
      <c r="B562" s="24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4"/>
      <c r="P562" s="24"/>
      <c r="Q562" s="24"/>
      <c r="R562" s="24"/>
      <c r="S562" s="24"/>
      <c r="T562" s="26"/>
      <c r="U562" s="26"/>
      <c r="V562" s="26"/>
      <c r="W562" s="26"/>
      <c r="X562" s="27"/>
      <c r="Y562" s="24"/>
      <c r="Z562" s="28"/>
      <c r="AA562" s="27"/>
      <c r="AB562" s="24"/>
    </row>
    <row r="563" spans="2:28" ht="15" customHeight="1" x14ac:dyDescent="0.3">
      <c r="B563" s="87" t="s">
        <v>96</v>
      </c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</row>
    <row r="564" spans="2:28" ht="15" customHeight="1" x14ac:dyDescent="0.3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9"/>
      <c r="V564" s="8"/>
      <c r="W564" s="8"/>
      <c r="X564" s="10"/>
      <c r="Y564" s="11"/>
      <c r="Z564" s="11"/>
      <c r="AA564" s="10"/>
      <c r="AB564" s="11"/>
    </row>
    <row r="565" spans="2:28" ht="15" customHeight="1" x14ac:dyDescent="0.3">
      <c r="B565" s="88" t="s">
        <v>95</v>
      </c>
      <c r="C565" s="58" t="s">
        <v>44</v>
      </c>
      <c r="D565" s="60"/>
      <c r="E565" s="58">
        <v>1</v>
      </c>
      <c r="F565" s="60"/>
      <c r="G565" s="58">
        <v>2</v>
      </c>
      <c r="H565" s="60"/>
      <c r="I565" s="58">
        <v>3</v>
      </c>
      <c r="J565" s="60"/>
      <c r="K565" s="58">
        <v>4</v>
      </c>
      <c r="L565" s="60"/>
      <c r="M565" s="91"/>
      <c r="N565" s="22" t="s">
        <v>26</v>
      </c>
      <c r="O565" s="22" t="s">
        <v>27</v>
      </c>
      <c r="P565" s="22" t="s">
        <v>28</v>
      </c>
      <c r="Q565" s="22" t="s">
        <v>29</v>
      </c>
      <c r="R565" s="22" t="s">
        <v>30</v>
      </c>
      <c r="S565" s="22" t="s">
        <v>37</v>
      </c>
      <c r="T565" s="22" t="s">
        <v>38</v>
      </c>
      <c r="U565" s="22" t="s">
        <v>31</v>
      </c>
      <c r="V565" s="22" t="s">
        <v>32</v>
      </c>
      <c r="W565" s="22" t="s">
        <v>33</v>
      </c>
      <c r="AA565" s="1"/>
    </row>
    <row r="566" spans="2:28" ht="15" customHeight="1" x14ac:dyDescent="0.3">
      <c r="B566" s="89"/>
      <c r="C566" s="93" t="s">
        <v>342</v>
      </c>
      <c r="D566" s="94" t="s">
        <v>5</v>
      </c>
      <c r="E566" s="77"/>
      <c r="F566" s="78"/>
      <c r="G566" s="75">
        <f>IF(H566&gt;H567,"2")+IF(H566&lt;H567,"1")</f>
        <v>0</v>
      </c>
      <c r="H566" s="12">
        <f>X580</f>
        <v>0</v>
      </c>
      <c r="I566" s="75">
        <f>IF(J566&gt;J567,"2")+IF(J566&lt;J567,"1")</f>
        <v>0</v>
      </c>
      <c r="J566" s="13">
        <f>AA583</f>
        <v>0</v>
      </c>
      <c r="K566" s="75">
        <f>IF(L566&gt;L567,"2")+IF(L566&lt;L567,"1")</f>
        <v>0</v>
      </c>
      <c r="L566" s="13">
        <f>X576</f>
        <v>0</v>
      </c>
      <c r="M566" s="91"/>
      <c r="N566" s="81">
        <f>SUM(O566:R567)</f>
        <v>0</v>
      </c>
      <c r="O566" s="81">
        <f>IF(G566=2,"1")+IF(I566=2,"1")+IF(K566=2,"1")</f>
        <v>0</v>
      </c>
      <c r="P566" s="81">
        <f>IF(G566=1,"1")+IF(I566=1,"1")+IF(K566=1,"1")</f>
        <v>0</v>
      </c>
      <c r="Q566" s="81">
        <v>0</v>
      </c>
      <c r="R566" s="81">
        <v>0</v>
      </c>
      <c r="S566" s="82">
        <f>SUM(H566,J566,L566,E566)</f>
        <v>0</v>
      </c>
      <c r="T566" s="82">
        <f>SUM(H567,J567,L567,E566)</f>
        <v>0</v>
      </c>
      <c r="U566" s="82">
        <f>+S566-T566</f>
        <v>0</v>
      </c>
      <c r="V566" s="83">
        <f>SUM(E566,G566,I566,K566)</f>
        <v>0</v>
      </c>
      <c r="W566" s="85"/>
      <c r="Z566" s="86"/>
      <c r="AA566" s="86"/>
    </row>
    <row r="567" spans="2:28" ht="15" customHeight="1" x14ac:dyDescent="0.3">
      <c r="B567" s="89"/>
      <c r="C567" s="93"/>
      <c r="D567" s="95"/>
      <c r="E567" s="79"/>
      <c r="F567" s="80"/>
      <c r="G567" s="76"/>
      <c r="H567" s="12">
        <f>AA580</f>
        <v>0</v>
      </c>
      <c r="I567" s="76"/>
      <c r="J567" s="13">
        <f>X583</f>
        <v>0</v>
      </c>
      <c r="K567" s="76"/>
      <c r="L567" s="13">
        <f>AA576</f>
        <v>0</v>
      </c>
      <c r="M567" s="91"/>
      <c r="N567" s="81"/>
      <c r="O567" s="81"/>
      <c r="P567" s="81"/>
      <c r="Q567" s="81"/>
      <c r="R567" s="81"/>
      <c r="S567" s="81"/>
      <c r="T567" s="81"/>
      <c r="U567" s="81"/>
      <c r="V567" s="84"/>
      <c r="W567" s="85"/>
      <c r="Z567" s="86"/>
      <c r="AA567" s="86"/>
    </row>
    <row r="568" spans="2:28" ht="15" customHeight="1" x14ac:dyDescent="0.3">
      <c r="B568" s="89"/>
      <c r="C568" s="93" t="s">
        <v>183</v>
      </c>
      <c r="D568" s="94" t="s">
        <v>382</v>
      </c>
      <c r="E568" s="75">
        <f>IF(F568&gt;F569,"2")+IF(F568&lt;F569,"1")</f>
        <v>0</v>
      </c>
      <c r="F568" s="13">
        <f>AA580</f>
        <v>0</v>
      </c>
      <c r="G568" s="77"/>
      <c r="H568" s="78"/>
      <c r="I568" s="75">
        <f>IF(J568&gt;J569,"2")+IF(J568&lt;J569,"1")</f>
        <v>0</v>
      </c>
      <c r="J568" s="13">
        <f>X577</f>
        <v>0</v>
      </c>
      <c r="K568" s="75">
        <f>IF(L568&gt;L569,"2")+IF(L568&lt;L569,"1")</f>
        <v>0</v>
      </c>
      <c r="L568" s="13">
        <f>X582</f>
        <v>0</v>
      </c>
      <c r="M568" s="91"/>
      <c r="N568" s="81">
        <f t="shared" ref="N568" si="150">SUM(O568:R569)</f>
        <v>0</v>
      </c>
      <c r="O568" s="81">
        <f>IF(E568=2,"1")+IF(I568=2,"1")+IF(K568=2,"1")</f>
        <v>0</v>
      </c>
      <c r="P568" s="81">
        <f>IF(E568=1,"1")+IF(I568=1,"1")+IF(K568=1,"1")</f>
        <v>0</v>
      </c>
      <c r="Q568" s="81">
        <v>0</v>
      </c>
      <c r="R568" s="81">
        <v>0</v>
      </c>
      <c r="S568" s="82">
        <f>SUM(H568,J568,L568,F568)</f>
        <v>0</v>
      </c>
      <c r="T568" s="82">
        <f>SUM(H569,J569,L569,F569)</f>
        <v>0</v>
      </c>
      <c r="U568" s="82">
        <f>+S568-T568</f>
        <v>0</v>
      </c>
      <c r="V568" s="83">
        <f>SUM(E568,G568,I568,K568)</f>
        <v>0</v>
      </c>
      <c r="W568" s="85"/>
      <c r="Z568" s="86"/>
      <c r="AA568" s="86"/>
    </row>
    <row r="569" spans="2:28" ht="15" customHeight="1" x14ac:dyDescent="0.3">
      <c r="B569" s="89"/>
      <c r="C569" s="93"/>
      <c r="D569" s="95"/>
      <c r="E569" s="76"/>
      <c r="F569" s="13">
        <f>X580</f>
        <v>0</v>
      </c>
      <c r="G569" s="79"/>
      <c r="H569" s="80"/>
      <c r="I569" s="76"/>
      <c r="J569" s="13">
        <f>AA577</f>
        <v>0</v>
      </c>
      <c r="K569" s="76"/>
      <c r="L569" s="13">
        <f>AA582</f>
        <v>0</v>
      </c>
      <c r="M569" s="91"/>
      <c r="N569" s="81"/>
      <c r="O569" s="81"/>
      <c r="P569" s="81"/>
      <c r="Q569" s="81"/>
      <c r="R569" s="81"/>
      <c r="S569" s="81"/>
      <c r="T569" s="81"/>
      <c r="U569" s="81"/>
      <c r="V569" s="84"/>
      <c r="W569" s="85"/>
      <c r="Z569" s="86"/>
      <c r="AA569" s="86"/>
    </row>
    <row r="570" spans="2:28" ht="15" customHeight="1" x14ac:dyDescent="0.3">
      <c r="B570" s="89"/>
      <c r="C570" s="93" t="s">
        <v>341</v>
      </c>
      <c r="D570" s="94" t="s">
        <v>381</v>
      </c>
      <c r="E570" s="75">
        <f>IF(F570&gt;F571,"2")+IF(F570&lt;F571,"1")</f>
        <v>0</v>
      </c>
      <c r="F570" s="13">
        <f>X583</f>
        <v>0</v>
      </c>
      <c r="G570" s="75">
        <f>IF(H570&gt;H571,"2")+IF(H570&lt;H571,"1")</f>
        <v>0</v>
      </c>
      <c r="H570" s="13">
        <f>AA577</f>
        <v>0</v>
      </c>
      <c r="I570" s="77"/>
      <c r="J570" s="78"/>
      <c r="K570" s="75">
        <f>IF(L570&gt;L571,"2")+IF(L570&lt;L571,"1")</f>
        <v>0</v>
      </c>
      <c r="L570" s="13">
        <f>AA579</f>
        <v>0</v>
      </c>
      <c r="M570" s="91"/>
      <c r="N570" s="81">
        <f t="shared" ref="N570" si="151">SUM(O570:R571)</f>
        <v>0</v>
      </c>
      <c r="O570" s="81">
        <f>IF(E570=2,"1")+IF(G570=2,"1")+IF(K570=2,"1")</f>
        <v>0</v>
      </c>
      <c r="P570" s="81">
        <f>IF(E570=1,"1")+IF(G570=1,"1")+IF(K570=1,"1")</f>
        <v>0</v>
      </c>
      <c r="Q570" s="81">
        <v>0</v>
      </c>
      <c r="R570" s="81">
        <v>0</v>
      </c>
      <c r="S570" s="82">
        <f>SUM(H570,J570,L570,F570)</f>
        <v>0</v>
      </c>
      <c r="T570" s="82">
        <f>SUM(H571,J571,L571,F571)</f>
        <v>0</v>
      </c>
      <c r="U570" s="82">
        <f t="shared" ref="U570" si="152">+S570-T570</f>
        <v>0</v>
      </c>
      <c r="V570" s="83">
        <f>SUM(E570,G570,I570,K570)</f>
        <v>0</v>
      </c>
      <c r="W570" s="85"/>
      <c r="Z570" s="86"/>
      <c r="AA570" s="86"/>
    </row>
    <row r="571" spans="2:28" ht="15" customHeight="1" x14ac:dyDescent="0.3">
      <c r="B571" s="89"/>
      <c r="C571" s="93"/>
      <c r="D571" s="95"/>
      <c r="E571" s="76"/>
      <c r="F571" s="13">
        <f>AA583</f>
        <v>0</v>
      </c>
      <c r="G571" s="76"/>
      <c r="H571" s="13">
        <f>X577</f>
        <v>0</v>
      </c>
      <c r="I571" s="79"/>
      <c r="J571" s="80"/>
      <c r="K571" s="76"/>
      <c r="L571" s="13">
        <f>X579</f>
        <v>0</v>
      </c>
      <c r="M571" s="91"/>
      <c r="N571" s="81"/>
      <c r="O571" s="81"/>
      <c r="P571" s="81"/>
      <c r="Q571" s="81"/>
      <c r="R571" s="81"/>
      <c r="S571" s="81"/>
      <c r="T571" s="81"/>
      <c r="U571" s="81"/>
      <c r="V571" s="84"/>
      <c r="W571" s="85"/>
      <c r="Z571" s="86"/>
      <c r="AA571" s="86"/>
    </row>
    <row r="572" spans="2:28" ht="15" customHeight="1" x14ac:dyDescent="0.3">
      <c r="B572" s="89"/>
      <c r="C572" s="93" t="s">
        <v>343</v>
      </c>
      <c r="D572" s="94" t="s">
        <v>367</v>
      </c>
      <c r="E572" s="75">
        <f>IF(F572&gt;F573,"2")+IF(F572&lt;F573,"1")</f>
        <v>0</v>
      </c>
      <c r="F572" s="13">
        <f>AA576</f>
        <v>0</v>
      </c>
      <c r="G572" s="75">
        <f>IF(H572&gt;H573,"2")+IF(H572&lt;H573,"1")</f>
        <v>0</v>
      </c>
      <c r="H572" s="13">
        <f>AA582</f>
        <v>0</v>
      </c>
      <c r="I572" s="75">
        <f>IF(J572&gt;J573,"2")+IF(J572&lt;J573,"1")</f>
        <v>0</v>
      </c>
      <c r="J572" s="13">
        <f>X579</f>
        <v>0</v>
      </c>
      <c r="K572" s="77"/>
      <c r="L572" s="78"/>
      <c r="M572" s="91"/>
      <c r="N572" s="81">
        <f t="shared" ref="N572" si="153">SUM(O572:R573)</f>
        <v>0</v>
      </c>
      <c r="O572" s="81">
        <f>IF(E572=2,"1")+IF(G572=2,"1")+IF(I572=2,"1")</f>
        <v>0</v>
      </c>
      <c r="P572" s="81">
        <f>IF(E572=1,"1")+IF(G572=1,"1")+IF(I572=1,"1")</f>
        <v>0</v>
      </c>
      <c r="Q572" s="81">
        <v>0</v>
      </c>
      <c r="R572" s="81">
        <v>0</v>
      </c>
      <c r="S572" s="82">
        <f>SUM(H572,J572,L572,F572)</f>
        <v>0</v>
      </c>
      <c r="T572" s="82">
        <f>SUM(H573,J573,L573,F573)</f>
        <v>0</v>
      </c>
      <c r="U572" s="82">
        <f t="shared" ref="U572" si="154">+S572-T572</f>
        <v>0</v>
      </c>
      <c r="V572" s="83">
        <f t="shared" ref="V572" si="155">SUM(E572,G572,I572,K572)</f>
        <v>0</v>
      </c>
      <c r="W572" s="85"/>
      <c r="Z572" s="86"/>
      <c r="AA572" s="86"/>
    </row>
    <row r="573" spans="2:28" ht="15" customHeight="1" x14ac:dyDescent="0.3">
      <c r="B573" s="90"/>
      <c r="C573" s="93"/>
      <c r="D573" s="95"/>
      <c r="E573" s="76"/>
      <c r="F573" s="13">
        <f>X576</f>
        <v>0</v>
      </c>
      <c r="G573" s="76"/>
      <c r="H573" s="13">
        <f>X582</f>
        <v>0</v>
      </c>
      <c r="I573" s="76"/>
      <c r="J573" s="13">
        <f>AA579</f>
        <v>0</v>
      </c>
      <c r="K573" s="79"/>
      <c r="L573" s="80"/>
      <c r="M573" s="91"/>
      <c r="N573" s="81"/>
      <c r="O573" s="81"/>
      <c r="P573" s="81"/>
      <c r="Q573" s="81"/>
      <c r="R573" s="81"/>
      <c r="S573" s="81"/>
      <c r="T573" s="81"/>
      <c r="U573" s="81"/>
      <c r="V573" s="84"/>
      <c r="W573" s="85"/>
      <c r="Z573" s="86"/>
      <c r="AA573" s="86"/>
    </row>
    <row r="574" spans="2:28" ht="14.25" customHeight="1" x14ac:dyDescent="0.3"/>
    <row r="575" spans="2:28" ht="15" customHeight="1" x14ac:dyDescent="0.3">
      <c r="B575" s="22" t="s">
        <v>34</v>
      </c>
      <c r="C575" s="22" t="s">
        <v>42</v>
      </c>
      <c r="D575" s="72"/>
      <c r="E575" s="73"/>
      <c r="F575" s="58" t="s">
        <v>43</v>
      </c>
      <c r="G575" s="60"/>
      <c r="H575" s="60"/>
      <c r="I575" s="60"/>
      <c r="J575" s="60"/>
      <c r="K575" s="60"/>
      <c r="L575" s="60"/>
      <c r="M575" s="60"/>
      <c r="N575" s="59"/>
      <c r="O575" s="58" t="s">
        <v>41</v>
      </c>
      <c r="P575" s="60"/>
      <c r="Q575" s="60"/>
      <c r="R575" s="59"/>
      <c r="S575" s="14"/>
      <c r="T575" s="58" t="s">
        <v>35</v>
      </c>
      <c r="U575" s="60"/>
      <c r="V575" s="60"/>
      <c r="W575" s="59"/>
      <c r="X575" s="58" t="s">
        <v>42</v>
      </c>
      <c r="Y575" s="59"/>
      <c r="Z575" s="15"/>
      <c r="AA575" s="58" t="s">
        <v>43</v>
      </c>
      <c r="AB575" s="59"/>
    </row>
    <row r="576" spans="2:28" s="19" customFormat="1" ht="15" customHeight="1" x14ac:dyDescent="0.3">
      <c r="B576" s="16" t="s">
        <v>268</v>
      </c>
      <c r="C576" s="17" t="str">
        <f>C566</f>
        <v>ANDRES FELIPE BALLESTEROS</v>
      </c>
      <c r="D576" s="61" t="s">
        <v>36</v>
      </c>
      <c r="E576" s="62"/>
      <c r="F576" s="61" t="str">
        <f>C572</f>
        <v>EDWIN ENRIQUE GÓMEZ</v>
      </c>
      <c r="G576" s="74"/>
      <c r="H576" s="74"/>
      <c r="I576" s="74"/>
      <c r="J576" s="74"/>
      <c r="K576" s="74"/>
      <c r="L576" s="74"/>
      <c r="M576" s="74"/>
      <c r="N576" s="62"/>
      <c r="O576" s="66" t="s">
        <v>256</v>
      </c>
      <c r="P576" s="67"/>
      <c r="Q576" s="67"/>
      <c r="R576" s="68"/>
      <c r="S576" s="18"/>
      <c r="T576" s="69">
        <v>45146</v>
      </c>
      <c r="U576" s="69"/>
      <c r="V576" s="69"/>
      <c r="W576" s="69"/>
      <c r="X576" s="70"/>
      <c r="Y576" s="71"/>
      <c r="Z576" s="22" t="s">
        <v>36</v>
      </c>
      <c r="AA576" s="70"/>
      <c r="AB576" s="71"/>
    </row>
    <row r="577" spans="2:28" s="19" customFormat="1" ht="15" customHeight="1" x14ac:dyDescent="0.3">
      <c r="B577" s="16" t="s">
        <v>267</v>
      </c>
      <c r="C577" s="20" t="str">
        <f>C568</f>
        <v>LUIS BOLAGAY ZAMBRANO</v>
      </c>
      <c r="D577" s="61" t="s">
        <v>36</v>
      </c>
      <c r="E577" s="62"/>
      <c r="F577" s="63" t="str">
        <f>C570</f>
        <v>CRISTIAN BENAVIDES</v>
      </c>
      <c r="G577" s="64"/>
      <c r="H577" s="64"/>
      <c r="I577" s="64"/>
      <c r="J577" s="64"/>
      <c r="K577" s="64"/>
      <c r="L577" s="64"/>
      <c r="M577" s="64"/>
      <c r="N577" s="65"/>
      <c r="O577" s="66" t="s">
        <v>256</v>
      </c>
      <c r="P577" s="67"/>
      <c r="Q577" s="67"/>
      <c r="R577" s="68"/>
      <c r="S577" s="21"/>
      <c r="T577" s="69">
        <v>45146</v>
      </c>
      <c r="U577" s="69"/>
      <c r="V577" s="69"/>
      <c r="W577" s="69"/>
      <c r="X577" s="70"/>
      <c r="Y577" s="71"/>
      <c r="Z577" s="22" t="s">
        <v>36</v>
      </c>
      <c r="AA577" s="70"/>
      <c r="AB577" s="71"/>
    </row>
    <row r="578" spans="2:28" ht="15" customHeight="1" x14ac:dyDescent="0.3">
      <c r="B578" s="22" t="s">
        <v>34</v>
      </c>
      <c r="C578" s="22" t="s">
        <v>42</v>
      </c>
      <c r="D578" s="58"/>
      <c r="E578" s="59"/>
      <c r="F578" s="58" t="s">
        <v>43</v>
      </c>
      <c r="G578" s="60"/>
      <c r="H578" s="60"/>
      <c r="I578" s="60"/>
      <c r="J578" s="60"/>
      <c r="K578" s="60"/>
      <c r="L578" s="60"/>
      <c r="M578" s="60"/>
      <c r="N578" s="59"/>
      <c r="O578" s="58" t="s">
        <v>41</v>
      </c>
      <c r="P578" s="60"/>
      <c r="Q578" s="60"/>
      <c r="R578" s="59"/>
      <c r="S578" s="14"/>
      <c r="T578" s="92" t="s">
        <v>35</v>
      </c>
      <c r="U578" s="92"/>
      <c r="V578" s="92"/>
      <c r="W578" s="92"/>
      <c r="X578" s="58" t="s">
        <v>42</v>
      </c>
      <c r="Y578" s="59"/>
      <c r="Z578" s="15"/>
      <c r="AA578" s="58" t="s">
        <v>43</v>
      </c>
      <c r="AB578" s="59"/>
    </row>
    <row r="579" spans="2:28" s="19" customFormat="1" ht="15" customHeight="1" x14ac:dyDescent="0.3">
      <c r="B579" s="16" t="s">
        <v>269</v>
      </c>
      <c r="C579" s="29" t="str">
        <f>C572</f>
        <v>EDWIN ENRIQUE GÓMEZ</v>
      </c>
      <c r="D579" s="61" t="s">
        <v>36</v>
      </c>
      <c r="E579" s="62"/>
      <c r="F579" s="63" t="str">
        <f>C570</f>
        <v>CRISTIAN BENAVIDES</v>
      </c>
      <c r="G579" s="64"/>
      <c r="H579" s="64"/>
      <c r="I579" s="64"/>
      <c r="J579" s="64"/>
      <c r="K579" s="64"/>
      <c r="L579" s="64"/>
      <c r="M579" s="64"/>
      <c r="N579" s="65"/>
      <c r="O579" s="66" t="s">
        <v>256</v>
      </c>
      <c r="P579" s="67"/>
      <c r="Q579" s="67"/>
      <c r="R579" s="68"/>
      <c r="S579" s="21"/>
      <c r="T579" s="69">
        <v>45146</v>
      </c>
      <c r="U579" s="69"/>
      <c r="V579" s="69"/>
      <c r="W579" s="69"/>
      <c r="X579" s="70"/>
      <c r="Y579" s="71"/>
      <c r="Z579" s="22" t="s">
        <v>36</v>
      </c>
      <c r="AA579" s="70"/>
      <c r="AB579" s="71"/>
    </row>
    <row r="580" spans="2:28" s="19" customFormat="1" ht="15" customHeight="1" x14ac:dyDescent="0.3">
      <c r="B580" s="16" t="s">
        <v>270</v>
      </c>
      <c r="C580" s="20" t="str">
        <f>C566</f>
        <v>ANDRES FELIPE BALLESTEROS</v>
      </c>
      <c r="D580" s="61" t="s">
        <v>36</v>
      </c>
      <c r="E580" s="62"/>
      <c r="F580" s="63" t="str">
        <f>C568</f>
        <v>LUIS BOLAGAY ZAMBRANO</v>
      </c>
      <c r="G580" s="64"/>
      <c r="H580" s="64"/>
      <c r="I580" s="64"/>
      <c r="J580" s="64"/>
      <c r="K580" s="64"/>
      <c r="L580" s="64"/>
      <c r="M580" s="64"/>
      <c r="N580" s="65"/>
      <c r="O580" s="66" t="s">
        <v>256</v>
      </c>
      <c r="P580" s="67"/>
      <c r="Q580" s="67"/>
      <c r="R580" s="68"/>
      <c r="S580" s="21"/>
      <c r="T580" s="69">
        <v>45146</v>
      </c>
      <c r="U580" s="69"/>
      <c r="V580" s="69"/>
      <c r="W580" s="69"/>
      <c r="X580" s="70"/>
      <c r="Y580" s="71"/>
      <c r="Z580" s="22" t="s">
        <v>36</v>
      </c>
      <c r="AA580" s="70"/>
      <c r="AB580" s="71"/>
    </row>
    <row r="581" spans="2:28" ht="15" customHeight="1" x14ac:dyDescent="0.3">
      <c r="B581" s="22" t="s">
        <v>34</v>
      </c>
      <c r="C581" s="22" t="s">
        <v>42</v>
      </c>
      <c r="D581" s="58"/>
      <c r="E581" s="59"/>
      <c r="F581" s="58" t="s">
        <v>43</v>
      </c>
      <c r="G581" s="60"/>
      <c r="H581" s="60"/>
      <c r="I581" s="60"/>
      <c r="J581" s="60"/>
      <c r="K581" s="60"/>
      <c r="L581" s="60"/>
      <c r="M581" s="60"/>
      <c r="N581" s="59"/>
      <c r="O581" s="58" t="s">
        <v>41</v>
      </c>
      <c r="P581" s="60"/>
      <c r="Q581" s="60"/>
      <c r="R581" s="59"/>
      <c r="S581" s="14"/>
      <c r="T581" s="92" t="s">
        <v>35</v>
      </c>
      <c r="U581" s="92"/>
      <c r="V581" s="92"/>
      <c r="W581" s="92"/>
      <c r="X581" s="58" t="s">
        <v>42</v>
      </c>
      <c r="Y581" s="59"/>
      <c r="Z581" s="15"/>
      <c r="AA581" s="58" t="s">
        <v>43</v>
      </c>
      <c r="AB581" s="59"/>
    </row>
    <row r="582" spans="2:28" s="19" customFormat="1" ht="15" customHeight="1" x14ac:dyDescent="0.3">
      <c r="B582" s="16" t="s">
        <v>271</v>
      </c>
      <c r="C582" s="20" t="str">
        <f>C568</f>
        <v>LUIS BOLAGAY ZAMBRANO</v>
      </c>
      <c r="D582" s="61" t="s">
        <v>36</v>
      </c>
      <c r="E582" s="62"/>
      <c r="F582" s="63" t="str">
        <f>C572</f>
        <v>EDWIN ENRIQUE GÓMEZ</v>
      </c>
      <c r="G582" s="64"/>
      <c r="H582" s="64"/>
      <c r="I582" s="64"/>
      <c r="J582" s="64"/>
      <c r="K582" s="64"/>
      <c r="L582" s="64"/>
      <c r="M582" s="64"/>
      <c r="N582" s="65"/>
      <c r="O582" s="66" t="s">
        <v>256</v>
      </c>
      <c r="P582" s="67"/>
      <c r="Q582" s="67"/>
      <c r="R582" s="68"/>
      <c r="S582" s="21"/>
      <c r="T582" s="69">
        <v>45146</v>
      </c>
      <c r="U582" s="69"/>
      <c r="V582" s="69"/>
      <c r="W582" s="69"/>
      <c r="X582" s="70"/>
      <c r="Y582" s="71"/>
      <c r="Z582" s="22" t="s">
        <v>36</v>
      </c>
      <c r="AA582" s="70"/>
      <c r="AB582" s="71"/>
    </row>
    <row r="583" spans="2:28" s="19" customFormat="1" ht="15" customHeight="1" x14ac:dyDescent="0.3">
      <c r="B583" s="16" t="s">
        <v>272</v>
      </c>
      <c r="C583" s="20" t="str">
        <f>C570</f>
        <v>CRISTIAN BENAVIDES</v>
      </c>
      <c r="D583" s="61" t="s">
        <v>36</v>
      </c>
      <c r="E583" s="62"/>
      <c r="F583" s="63" t="str">
        <f>C566</f>
        <v>ANDRES FELIPE BALLESTEROS</v>
      </c>
      <c r="G583" s="64"/>
      <c r="H583" s="64"/>
      <c r="I583" s="64"/>
      <c r="J583" s="64"/>
      <c r="K583" s="64"/>
      <c r="L583" s="64"/>
      <c r="M583" s="64"/>
      <c r="N583" s="65"/>
      <c r="O583" s="66" t="s">
        <v>256</v>
      </c>
      <c r="P583" s="67"/>
      <c r="Q583" s="67"/>
      <c r="R583" s="68"/>
      <c r="S583" s="23"/>
      <c r="T583" s="69">
        <v>45146</v>
      </c>
      <c r="U583" s="69"/>
      <c r="V583" s="69"/>
      <c r="W583" s="69"/>
      <c r="X583" s="70"/>
      <c r="Y583" s="71"/>
      <c r="Z583" s="22" t="s">
        <v>36</v>
      </c>
      <c r="AA583" s="70"/>
      <c r="AB583" s="71"/>
    </row>
    <row r="584" spans="2:28" ht="15" customHeight="1" x14ac:dyDescent="0.3">
      <c r="B584" s="24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4"/>
      <c r="P584" s="24"/>
      <c r="Q584" s="24"/>
      <c r="R584" s="24"/>
      <c r="S584" s="24"/>
      <c r="T584" s="26"/>
      <c r="U584" s="26"/>
      <c r="V584" s="26"/>
      <c r="W584" s="26"/>
      <c r="X584" s="27"/>
      <c r="Y584" s="24"/>
      <c r="Z584" s="28"/>
      <c r="AA584" s="27"/>
      <c r="AB584" s="24"/>
    </row>
    <row r="585" spans="2:28" ht="15" customHeight="1" x14ac:dyDescent="0.3">
      <c r="B585" s="87" t="s">
        <v>97</v>
      </c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</row>
    <row r="586" spans="2:28" ht="15" customHeight="1" x14ac:dyDescent="0.3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9"/>
      <c r="V586" s="8"/>
      <c r="W586" s="8"/>
      <c r="X586" s="10"/>
      <c r="Y586" s="11"/>
      <c r="Z586" s="11"/>
      <c r="AA586" s="10"/>
      <c r="AB586" s="11"/>
    </row>
    <row r="587" spans="2:28" ht="15" customHeight="1" x14ac:dyDescent="0.3">
      <c r="B587" s="88" t="s">
        <v>98</v>
      </c>
      <c r="C587" s="58" t="s">
        <v>44</v>
      </c>
      <c r="D587" s="60"/>
      <c r="E587" s="58">
        <v>1</v>
      </c>
      <c r="F587" s="60"/>
      <c r="G587" s="58">
        <v>2</v>
      </c>
      <c r="H587" s="60"/>
      <c r="I587" s="58">
        <v>3</v>
      </c>
      <c r="J587" s="60"/>
      <c r="K587" s="58">
        <v>4</v>
      </c>
      <c r="L587" s="60"/>
      <c r="M587" s="91"/>
      <c r="N587" s="22" t="s">
        <v>26</v>
      </c>
      <c r="O587" s="22" t="s">
        <v>27</v>
      </c>
      <c r="P587" s="22" t="s">
        <v>28</v>
      </c>
      <c r="Q587" s="22" t="s">
        <v>29</v>
      </c>
      <c r="R587" s="22" t="s">
        <v>30</v>
      </c>
      <c r="S587" s="22" t="s">
        <v>37</v>
      </c>
      <c r="T587" s="22" t="s">
        <v>38</v>
      </c>
      <c r="U587" s="22" t="s">
        <v>31</v>
      </c>
      <c r="V587" s="22" t="s">
        <v>32</v>
      </c>
      <c r="W587" s="22" t="s">
        <v>33</v>
      </c>
      <c r="AA587" s="1"/>
    </row>
    <row r="588" spans="2:28" ht="15" customHeight="1" x14ac:dyDescent="0.3">
      <c r="B588" s="89"/>
      <c r="C588" s="93" t="s">
        <v>344</v>
      </c>
      <c r="D588" s="94" t="s">
        <v>391</v>
      </c>
      <c r="E588" s="77"/>
      <c r="F588" s="78"/>
      <c r="G588" s="75">
        <f>IF(H588&gt;H589,"2")+IF(H588&lt;H589,"1")</f>
        <v>0</v>
      </c>
      <c r="H588" s="12">
        <f>X602</f>
        <v>0</v>
      </c>
      <c r="I588" s="75">
        <f>IF(J588&gt;J589,"2")+IF(J588&lt;J589,"1")</f>
        <v>0</v>
      </c>
      <c r="J588" s="13">
        <f>AA605</f>
        <v>0</v>
      </c>
      <c r="K588" s="75">
        <f>IF(L588&gt;L589,"2")+IF(L588&lt;L589,"1")</f>
        <v>0</v>
      </c>
      <c r="L588" s="13">
        <f>X598</f>
        <v>0</v>
      </c>
      <c r="M588" s="91"/>
      <c r="N588" s="81">
        <f>SUM(O588:R589)</f>
        <v>0</v>
      </c>
      <c r="O588" s="81">
        <f>IF(G588=2,"1")+IF(I588=2,"1")+IF(K588=2,"1")</f>
        <v>0</v>
      </c>
      <c r="P588" s="81">
        <f>IF(G588=1,"1")+IF(I588=1,"1")+IF(K588=1,"1")</f>
        <v>0</v>
      </c>
      <c r="Q588" s="81">
        <v>0</v>
      </c>
      <c r="R588" s="81">
        <v>0</v>
      </c>
      <c r="S588" s="82">
        <f>SUM(H588,J588,L588,E588)</f>
        <v>0</v>
      </c>
      <c r="T588" s="82">
        <f>SUM(H589,J589,L589,E588)</f>
        <v>0</v>
      </c>
      <c r="U588" s="82">
        <f>+S588-T588</f>
        <v>0</v>
      </c>
      <c r="V588" s="83">
        <f>SUM(E588,G588,I588,K588)</f>
        <v>0</v>
      </c>
      <c r="W588" s="85"/>
      <c r="Z588" s="86"/>
      <c r="AA588" s="86"/>
    </row>
    <row r="589" spans="2:28" ht="15" customHeight="1" x14ac:dyDescent="0.3">
      <c r="B589" s="89"/>
      <c r="C589" s="93"/>
      <c r="D589" s="95"/>
      <c r="E589" s="79"/>
      <c r="F589" s="80"/>
      <c r="G589" s="76"/>
      <c r="H589" s="12">
        <f>AA602</f>
        <v>0</v>
      </c>
      <c r="I589" s="76"/>
      <c r="J589" s="13">
        <f>X605</f>
        <v>0</v>
      </c>
      <c r="K589" s="76"/>
      <c r="L589" s="13">
        <f>AA598</f>
        <v>0</v>
      </c>
      <c r="M589" s="91"/>
      <c r="N589" s="81"/>
      <c r="O589" s="81"/>
      <c r="P589" s="81"/>
      <c r="Q589" s="81"/>
      <c r="R589" s="81"/>
      <c r="S589" s="81"/>
      <c r="T589" s="81"/>
      <c r="U589" s="81"/>
      <c r="V589" s="84"/>
      <c r="W589" s="85"/>
      <c r="Z589" s="86"/>
      <c r="AA589" s="86"/>
    </row>
    <row r="590" spans="2:28" ht="15" customHeight="1" x14ac:dyDescent="0.3">
      <c r="B590" s="89"/>
      <c r="C590" s="93" t="s">
        <v>345</v>
      </c>
      <c r="D590" s="94" t="s">
        <v>13</v>
      </c>
      <c r="E590" s="75">
        <f>IF(F590&gt;F591,"2")+IF(F590&lt;F591,"1")</f>
        <v>0</v>
      </c>
      <c r="F590" s="13">
        <f>AA602</f>
        <v>0</v>
      </c>
      <c r="G590" s="77"/>
      <c r="H590" s="78"/>
      <c r="I590" s="75">
        <f>IF(J590&gt;J591,"2")+IF(J590&lt;J591,"1")</f>
        <v>0</v>
      </c>
      <c r="J590" s="13">
        <f>X599</f>
        <v>0</v>
      </c>
      <c r="K590" s="75">
        <f>IF(L590&gt;L591,"2")+IF(L590&lt;L591,"1")</f>
        <v>0</v>
      </c>
      <c r="L590" s="13">
        <f>X604</f>
        <v>0</v>
      </c>
      <c r="M590" s="91"/>
      <c r="N590" s="81">
        <f t="shared" ref="N590" si="156">SUM(O590:R591)</f>
        <v>0</v>
      </c>
      <c r="O590" s="81">
        <f>IF(E590=2,"1")+IF(I590=2,"1")+IF(K590=2,"1")</f>
        <v>0</v>
      </c>
      <c r="P590" s="81">
        <f>IF(E590=1,"1")+IF(I590=1,"1")+IF(K590=1,"1")</f>
        <v>0</v>
      </c>
      <c r="Q590" s="81">
        <v>0</v>
      </c>
      <c r="R590" s="81">
        <v>0</v>
      </c>
      <c r="S590" s="82">
        <f>SUM(H590,J590,L590,F590)</f>
        <v>0</v>
      </c>
      <c r="T590" s="82">
        <f>SUM(H591,J591,L591,F591)</f>
        <v>0</v>
      </c>
      <c r="U590" s="82">
        <f>+S590-T590</f>
        <v>0</v>
      </c>
      <c r="V590" s="83">
        <f>SUM(E590,G590,I590,K590)</f>
        <v>0</v>
      </c>
      <c r="W590" s="85"/>
      <c r="Z590" s="86"/>
      <c r="AA590" s="86"/>
    </row>
    <row r="591" spans="2:28" ht="15" customHeight="1" x14ac:dyDescent="0.3">
      <c r="B591" s="89"/>
      <c r="C591" s="93"/>
      <c r="D591" s="95"/>
      <c r="E591" s="76"/>
      <c r="F591" s="13">
        <f>X602</f>
        <v>0</v>
      </c>
      <c r="G591" s="79"/>
      <c r="H591" s="80"/>
      <c r="I591" s="76"/>
      <c r="J591" s="13">
        <f>AA599</f>
        <v>0</v>
      </c>
      <c r="K591" s="76"/>
      <c r="L591" s="13">
        <f>AA604</f>
        <v>0</v>
      </c>
      <c r="M591" s="91"/>
      <c r="N591" s="81"/>
      <c r="O591" s="81"/>
      <c r="P591" s="81"/>
      <c r="Q591" s="81"/>
      <c r="R591" s="81"/>
      <c r="S591" s="81"/>
      <c r="T591" s="81"/>
      <c r="U591" s="81"/>
      <c r="V591" s="84"/>
      <c r="W591" s="85"/>
      <c r="Z591" s="86"/>
      <c r="AA591" s="86"/>
    </row>
    <row r="592" spans="2:28" ht="15" customHeight="1" x14ac:dyDescent="0.3">
      <c r="B592" s="89"/>
      <c r="C592" s="93" t="s">
        <v>148</v>
      </c>
      <c r="D592" s="94" t="s">
        <v>15</v>
      </c>
      <c r="E592" s="75">
        <f>IF(F592&gt;F593,"2")+IF(F592&lt;F593,"1")</f>
        <v>0</v>
      </c>
      <c r="F592" s="13">
        <f>X605</f>
        <v>0</v>
      </c>
      <c r="G592" s="75">
        <f>IF(H592&gt;H593,"2")+IF(H592&lt;H593,"1")</f>
        <v>0</v>
      </c>
      <c r="H592" s="13">
        <f>AA599</f>
        <v>0</v>
      </c>
      <c r="I592" s="77"/>
      <c r="J592" s="78"/>
      <c r="K592" s="75">
        <f>IF(L592&gt;L593,"2")+IF(L592&lt;L593,"1")</f>
        <v>0</v>
      </c>
      <c r="L592" s="13">
        <f>AA601</f>
        <v>0</v>
      </c>
      <c r="M592" s="91"/>
      <c r="N592" s="81">
        <f t="shared" ref="N592" si="157">SUM(O592:R593)</f>
        <v>0</v>
      </c>
      <c r="O592" s="81">
        <f>IF(E592=2,"1")+IF(G592=2,"1")+IF(K592=2,"1")</f>
        <v>0</v>
      </c>
      <c r="P592" s="81">
        <f>IF(E592=1,"1")+IF(G592=1,"1")+IF(K592=1,"1")</f>
        <v>0</v>
      </c>
      <c r="Q592" s="81">
        <v>0</v>
      </c>
      <c r="R592" s="81">
        <v>0</v>
      </c>
      <c r="S592" s="82">
        <f>SUM(H592,J592,L592,F592)</f>
        <v>0</v>
      </c>
      <c r="T592" s="82">
        <f>SUM(H593,J593,L593,F593)</f>
        <v>0</v>
      </c>
      <c r="U592" s="82">
        <f t="shared" ref="U592" si="158">+S592-T592</f>
        <v>0</v>
      </c>
      <c r="V592" s="83">
        <f>SUM(E592,G592,I592,K592)</f>
        <v>0</v>
      </c>
      <c r="W592" s="85"/>
      <c r="Z592" s="86"/>
      <c r="AA592" s="86"/>
    </row>
    <row r="593" spans="2:28" ht="15" customHeight="1" x14ac:dyDescent="0.3">
      <c r="B593" s="89"/>
      <c r="C593" s="93"/>
      <c r="D593" s="95"/>
      <c r="E593" s="76"/>
      <c r="F593" s="13">
        <f>AA605</f>
        <v>0</v>
      </c>
      <c r="G593" s="76"/>
      <c r="H593" s="13">
        <f>X599</f>
        <v>0</v>
      </c>
      <c r="I593" s="79"/>
      <c r="J593" s="80"/>
      <c r="K593" s="76"/>
      <c r="L593" s="13">
        <f>X601</f>
        <v>0</v>
      </c>
      <c r="M593" s="91"/>
      <c r="N593" s="81"/>
      <c r="O593" s="81"/>
      <c r="P593" s="81"/>
      <c r="Q593" s="81"/>
      <c r="R593" s="81"/>
      <c r="S593" s="81"/>
      <c r="T593" s="81"/>
      <c r="U593" s="81"/>
      <c r="V593" s="84"/>
      <c r="W593" s="85"/>
      <c r="Z593" s="86"/>
      <c r="AA593" s="86"/>
    </row>
    <row r="594" spans="2:28" ht="15" customHeight="1" x14ac:dyDescent="0.3">
      <c r="B594" s="89"/>
      <c r="C594" s="93" t="s">
        <v>240</v>
      </c>
      <c r="D594" s="94" t="s">
        <v>278</v>
      </c>
      <c r="E594" s="75">
        <f>IF(F594&gt;F595,"2")+IF(F594&lt;F595,"1")</f>
        <v>0</v>
      </c>
      <c r="F594" s="13">
        <f>AA598</f>
        <v>0</v>
      </c>
      <c r="G594" s="75">
        <f>IF(H594&gt;H595,"2")+IF(H594&lt;H595,"1")</f>
        <v>0</v>
      </c>
      <c r="H594" s="13">
        <f>AA604</f>
        <v>0</v>
      </c>
      <c r="I594" s="75">
        <f>IF(J594&gt;J595,"2")+IF(J594&lt;J595,"1")</f>
        <v>0</v>
      </c>
      <c r="J594" s="13">
        <f>X601</f>
        <v>0</v>
      </c>
      <c r="K594" s="77"/>
      <c r="L594" s="78"/>
      <c r="M594" s="91"/>
      <c r="N594" s="81">
        <f t="shared" ref="N594" si="159">SUM(O594:R595)</f>
        <v>0</v>
      </c>
      <c r="O594" s="81">
        <f>IF(E594=2,"1")+IF(G594=2,"1")+IF(I594=2,"1")</f>
        <v>0</v>
      </c>
      <c r="P594" s="81">
        <f>IF(E594=1,"1")+IF(G594=1,"1")+IF(I594=1,"1")</f>
        <v>0</v>
      </c>
      <c r="Q594" s="81">
        <v>0</v>
      </c>
      <c r="R594" s="81">
        <v>0</v>
      </c>
      <c r="S594" s="82">
        <f>SUM(H594,J594,L594,F594)</f>
        <v>0</v>
      </c>
      <c r="T594" s="82">
        <f>SUM(H595,J595,L595,F595)</f>
        <v>0</v>
      </c>
      <c r="U594" s="82">
        <f t="shared" ref="U594" si="160">+S594-T594</f>
        <v>0</v>
      </c>
      <c r="V594" s="83">
        <f t="shared" ref="V594" si="161">SUM(E594,G594,I594,K594)</f>
        <v>0</v>
      </c>
      <c r="W594" s="85"/>
      <c r="Z594" s="86"/>
      <c r="AA594" s="86"/>
    </row>
    <row r="595" spans="2:28" ht="15" customHeight="1" x14ac:dyDescent="0.3">
      <c r="B595" s="90"/>
      <c r="C595" s="93"/>
      <c r="D595" s="95"/>
      <c r="E595" s="76"/>
      <c r="F595" s="13">
        <f>X598</f>
        <v>0</v>
      </c>
      <c r="G595" s="76"/>
      <c r="H595" s="13">
        <f>X604</f>
        <v>0</v>
      </c>
      <c r="I595" s="76"/>
      <c r="J595" s="13">
        <f>AA601</f>
        <v>0</v>
      </c>
      <c r="K595" s="79"/>
      <c r="L595" s="80"/>
      <c r="M595" s="91"/>
      <c r="N595" s="81"/>
      <c r="O595" s="81"/>
      <c r="P595" s="81"/>
      <c r="Q595" s="81"/>
      <c r="R595" s="81"/>
      <c r="S595" s="81"/>
      <c r="T595" s="81"/>
      <c r="U595" s="81"/>
      <c r="V595" s="84"/>
      <c r="W595" s="85"/>
      <c r="Z595" s="86"/>
      <c r="AA595" s="86"/>
    </row>
    <row r="596" spans="2:28" ht="14.25" customHeight="1" x14ac:dyDescent="0.3"/>
    <row r="597" spans="2:28" ht="15" customHeight="1" x14ac:dyDescent="0.3">
      <c r="B597" s="22" t="s">
        <v>34</v>
      </c>
      <c r="C597" s="22" t="s">
        <v>42</v>
      </c>
      <c r="D597" s="72"/>
      <c r="E597" s="73"/>
      <c r="F597" s="58" t="s">
        <v>43</v>
      </c>
      <c r="G597" s="60"/>
      <c r="H597" s="60"/>
      <c r="I597" s="60"/>
      <c r="J597" s="60"/>
      <c r="K597" s="60"/>
      <c r="L597" s="60"/>
      <c r="M597" s="60"/>
      <c r="N597" s="59"/>
      <c r="O597" s="58" t="s">
        <v>41</v>
      </c>
      <c r="P597" s="60"/>
      <c r="Q597" s="60"/>
      <c r="R597" s="59"/>
      <c r="S597" s="14"/>
      <c r="T597" s="58" t="s">
        <v>35</v>
      </c>
      <c r="U597" s="60"/>
      <c r="V597" s="60"/>
      <c r="W597" s="59"/>
      <c r="X597" s="58" t="s">
        <v>42</v>
      </c>
      <c r="Y597" s="59"/>
      <c r="Z597" s="15"/>
      <c r="AA597" s="58" t="s">
        <v>43</v>
      </c>
      <c r="AB597" s="59"/>
    </row>
    <row r="598" spans="2:28" s="19" customFormat="1" ht="15" customHeight="1" x14ac:dyDescent="0.3">
      <c r="B598" s="16" t="s">
        <v>268</v>
      </c>
      <c r="C598" s="17" t="str">
        <f>C588</f>
        <v>JORGUE ARTURO CONTRERAS</v>
      </c>
      <c r="D598" s="61" t="s">
        <v>36</v>
      </c>
      <c r="E598" s="62"/>
      <c r="F598" s="61" t="str">
        <f>C594</f>
        <v>DUBAN ORLANDO QUEVEDO</v>
      </c>
      <c r="G598" s="74"/>
      <c r="H598" s="74"/>
      <c r="I598" s="74"/>
      <c r="J598" s="74"/>
      <c r="K598" s="74"/>
      <c r="L598" s="74"/>
      <c r="M598" s="74"/>
      <c r="N598" s="62"/>
      <c r="O598" s="66" t="s">
        <v>257</v>
      </c>
      <c r="P598" s="67"/>
      <c r="Q598" s="67"/>
      <c r="R598" s="68"/>
      <c r="S598" s="18"/>
      <c r="T598" s="69">
        <v>45146</v>
      </c>
      <c r="U598" s="69"/>
      <c r="V598" s="69"/>
      <c r="W598" s="69"/>
      <c r="X598" s="70"/>
      <c r="Y598" s="71"/>
      <c r="Z598" s="22" t="s">
        <v>36</v>
      </c>
      <c r="AA598" s="70"/>
      <c r="AB598" s="71"/>
    </row>
    <row r="599" spans="2:28" s="19" customFormat="1" ht="15" customHeight="1" x14ac:dyDescent="0.3">
      <c r="B599" s="16" t="s">
        <v>267</v>
      </c>
      <c r="C599" s="20" t="str">
        <f>C590</f>
        <v>DIEGO ALEJANDRO ÁLVAREZ</v>
      </c>
      <c r="D599" s="61" t="s">
        <v>36</v>
      </c>
      <c r="E599" s="62"/>
      <c r="F599" s="63" t="str">
        <f>C592</f>
        <v>JONATHAN MARTINEZ</v>
      </c>
      <c r="G599" s="64"/>
      <c r="H599" s="64"/>
      <c r="I599" s="64"/>
      <c r="J599" s="64"/>
      <c r="K599" s="64"/>
      <c r="L599" s="64"/>
      <c r="M599" s="64"/>
      <c r="N599" s="65"/>
      <c r="O599" s="66" t="s">
        <v>257</v>
      </c>
      <c r="P599" s="67"/>
      <c r="Q599" s="67"/>
      <c r="R599" s="68"/>
      <c r="S599" s="21"/>
      <c r="T599" s="69">
        <v>45146</v>
      </c>
      <c r="U599" s="69"/>
      <c r="V599" s="69"/>
      <c r="W599" s="69"/>
      <c r="X599" s="70"/>
      <c r="Y599" s="71"/>
      <c r="Z599" s="22" t="s">
        <v>36</v>
      </c>
      <c r="AA599" s="70"/>
      <c r="AB599" s="71"/>
    </row>
    <row r="600" spans="2:28" ht="15" customHeight="1" x14ac:dyDescent="0.3">
      <c r="B600" s="22" t="s">
        <v>34</v>
      </c>
      <c r="C600" s="22" t="s">
        <v>42</v>
      </c>
      <c r="D600" s="58"/>
      <c r="E600" s="59"/>
      <c r="F600" s="58" t="s">
        <v>43</v>
      </c>
      <c r="G600" s="60"/>
      <c r="H600" s="60"/>
      <c r="I600" s="60"/>
      <c r="J600" s="60"/>
      <c r="K600" s="60"/>
      <c r="L600" s="60"/>
      <c r="M600" s="60"/>
      <c r="N600" s="59"/>
      <c r="O600" s="58" t="s">
        <v>41</v>
      </c>
      <c r="P600" s="60"/>
      <c r="Q600" s="60"/>
      <c r="R600" s="59"/>
      <c r="S600" s="14"/>
      <c r="T600" s="92" t="s">
        <v>35</v>
      </c>
      <c r="U600" s="92"/>
      <c r="V600" s="92"/>
      <c r="W600" s="92"/>
      <c r="X600" s="58" t="s">
        <v>42</v>
      </c>
      <c r="Y600" s="59"/>
      <c r="Z600" s="15"/>
      <c r="AA600" s="58" t="s">
        <v>43</v>
      </c>
      <c r="AB600" s="59"/>
    </row>
    <row r="601" spans="2:28" s="19" customFormat="1" ht="15" customHeight="1" x14ac:dyDescent="0.3">
      <c r="B601" s="16" t="s">
        <v>269</v>
      </c>
      <c r="C601" s="29" t="str">
        <f>C594</f>
        <v>DUBAN ORLANDO QUEVEDO</v>
      </c>
      <c r="D601" s="61" t="s">
        <v>36</v>
      </c>
      <c r="E601" s="62"/>
      <c r="F601" s="63" t="str">
        <f>C592</f>
        <v>JONATHAN MARTINEZ</v>
      </c>
      <c r="G601" s="64"/>
      <c r="H601" s="64"/>
      <c r="I601" s="64"/>
      <c r="J601" s="64"/>
      <c r="K601" s="64"/>
      <c r="L601" s="64"/>
      <c r="M601" s="64"/>
      <c r="N601" s="65"/>
      <c r="O601" s="66" t="s">
        <v>257</v>
      </c>
      <c r="P601" s="67"/>
      <c r="Q601" s="67"/>
      <c r="R601" s="68"/>
      <c r="S601" s="21"/>
      <c r="T601" s="69">
        <v>45146</v>
      </c>
      <c r="U601" s="69"/>
      <c r="V601" s="69"/>
      <c r="W601" s="69"/>
      <c r="X601" s="70"/>
      <c r="Y601" s="71"/>
      <c r="Z601" s="22" t="s">
        <v>36</v>
      </c>
      <c r="AA601" s="70"/>
      <c r="AB601" s="71"/>
    </row>
    <row r="602" spans="2:28" s="19" customFormat="1" ht="15" customHeight="1" x14ac:dyDescent="0.3">
      <c r="B602" s="16" t="s">
        <v>270</v>
      </c>
      <c r="C602" s="20" t="str">
        <f>C588</f>
        <v>JORGUE ARTURO CONTRERAS</v>
      </c>
      <c r="D602" s="61" t="s">
        <v>36</v>
      </c>
      <c r="E602" s="62"/>
      <c r="F602" s="63" t="str">
        <f>C590</f>
        <v>DIEGO ALEJANDRO ÁLVAREZ</v>
      </c>
      <c r="G602" s="64"/>
      <c r="H602" s="64"/>
      <c r="I602" s="64"/>
      <c r="J602" s="64"/>
      <c r="K602" s="64"/>
      <c r="L602" s="64"/>
      <c r="M602" s="64"/>
      <c r="N602" s="65"/>
      <c r="O602" s="66" t="s">
        <v>257</v>
      </c>
      <c r="P602" s="67"/>
      <c r="Q602" s="67"/>
      <c r="R602" s="68"/>
      <c r="S602" s="21"/>
      <c r="T602" s="69">
        <v>45146</v>
      </c>
      <c r="U602" s="69"/>
      <c r="V602" s="69"/>
      <c r="W602" s="69"/>
      <c r="X602" s="70"/>
      <c r="Y602" s="71"/>
      <c r="Z602" s="22" t="s">
        <v>36</v>
      </c>
      <c r="AA602" s="70"/>
      <c r="AB602" s="71"/>
    </row>
    <row r="603" spans="2:28" ht="15" customHeight="1" x14ac:dyDescent="0.3">
      <c r="B603" s="22" t="s">
        <v>34</v>
      </c>
      <c r="C603" s="22" t="s">
        <v>42</v>
      </c>
      <c r="D603" s="58"/>
      <c r="E603" s="59"/>
      <c r="F603" s="58" t="s">
        <v>43</v>
      </c>
      <c r="G603" s="60"/>
      <c r="H603" s="60"/>
      <c r="I603" s="60"/>
      <c r="J603" s="60"/>
      <c r="K603" s="60"/>
      <c r="L603" s="60"/>
      <c r="M603" s="60"/>
      <c r="N603" s="59"/>
      <c r="O603" s="58" t="s">
        <v>41</v>
      </c>
      <c r="P603" s="60"/>
      <c r="Q603" s="60"/>
      <c r="R603" s="59"/>
      <c r="S603" s="14"/>
      <c r="T603" s="92" t="s">
        <v>35</v>
      </c>
      <c r="U603" s="92"/>
      <c r="V603" s="92"/>
      <c r="W603" s="92"/>
      <c r="X603" s="58" t="s">
        <v>42</v>
      </c>
      <c r="Y603" s="59"/>
      <c r="Z603" s="15"/>
      <c r="AA603" s="58" t="s">
        <v>43</v>
      </c>
      <c r="AB603" s="59"/>
    </row>
    <row r="604" spans="2:28" s="19" customFormat="1" ht="15" customHeight="1" x14ac:dyDescent="0.3">
      <c r="B604" s="16" t="s">
        <v>271</v>
      </c>
      <c r="C604" s="20" t="str">
        <f>C590</f>
        <v>DIEGO ALEJANDRO ÁLVAREZ</v>
      </c>
      <c r="D604" s="61" t="s">
        <v>36</v>
      </c>
      <c r="E604" s="62"/>
      <c r="F604" s="63" t="str">
        <f>C594</f>
        <v>DUBAN ORLANDO QUEVEDO</v>
      </c>
      <c r="G604" s="64"/>
      <c r="H604" s="64"/>
      <c r="I604" s="64"/>
      <c r="J604" s="64"/>
      <c r="K604" s="64"/>
      <c r="L604" s="64"/>
      <c r="M604" s="64"/>
      <c r="N604" s="65"/>
      <c r="O604" s="66" t="s">
        <v>257</v>
      </c>
      <c r="P604" s="67"/>
      <c r="Q604" s="67"/>
      <c r="R604" s="68"/>
      <c r="S604" s="21"/>
      <c r="T604" s="69">
        <v>45146</v>
      </c>
      <c r="U604" s="69"/>
      <c r="V604" s="69"/>
      <c r="W604" s="69"/>
      <c r="X604" s="70"/>
      <c r="Y604" s="71"/>
      <c r="Z604" s="22" t="s">
        <v>36</v>
      </c>
      <c r="AA604" s="70"/>
      <c r="AB604" s="71"/>
    </row>
    <row r="605" spans="2:28" s="19" customFormat="1" ht="15" customHeight="1" x14ac:dyDescent="0.3">
      <c r="B605" s="16" t="s">
        <v>272</v>
      </c>
      <c r="C605" s="20" t="str">
        <f>C592</f>
        <v>JONATHAN MARTINEZ</v>
      </c>
      <c r="D605" s="61" t="s">
        <v>36</v>
      </c>
      <c r="E605" s="62"/>
      <c r="F605" s="63" t="str">
        <f>C588</f>
        <v>JORGUE ARTURO CONTRERAS</v>
      </c>
      <c r="G605" s="64"/>
      <c r="H605" s="64"/>
      <c r="I605" s="64"/>
      <c r="J605" s="64"/>
      <c r="K605" s="64"/>
      <c r="L605" s="64"/>
      <c r="M605" s="64"/>
      <c r="N605" s="65"/>
      <c r="O605" s="66" t="s">
        <v>257</v>
      </c>
      <c r="P605" s="67"/>
      <c r="Q605" s="67"/>
      <c r="R605" s="68"/>
      <c r="S605" s="23"/>
      <c r="T605" s="69">
        <v>45146</v>
      </c>
      <c r="U605" s="69"/>
      <c r="V605" s="69"/>
      <c r="W605" s="69"/>
      <c r="X605" s="70"/>
      <c r="Y605" s="71"/>
      <c r="Z605" s="22" t="s">
        <v>36</v>
      </c>
      <c r="AA605" s="70"/>
      <c r="AB605" s="71"/>
    </row>
    <row r="606" spans="2:28" ht="15" customHeight="1" x14ac:dyDescent="0.3">
      <c r="B606" s="24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4"/>
      <c r="P606" s="24"/>
      <c r="Q606" s="24"/>
      <c r="R606" s="24"/>
      <c r="S606" s="24"/>
      <c r="T606" s="26"/>
      <c r="U606" s="26"/>
      <c r="V606" s="26"/>
      <c r="W606" s="26"/>
      <c r="X606" s="27"/>
      <c r="Y606" s="24"/>
      <c r="Z606" s="28"/>
      <c r="AA606" s="27"/>
      <c r="AB606" s="24"/>
    </row>
    <row r="607" spans="2:28" ht="15" customHeight="1" x14ac:dyDescent="0.3">
      <c r="B607" s="87" t="s">
        <v>99</v>
      </c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</row>
    <row r="608" spans="2:28" ht="15" customHeight="1" x14ac:dyDescent="0.3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9"/>
      <c r="V608" s="8"/>
      <c r="W608" s="8"/>
      <c r="X608" s="10"/>
      <c r="Y608" s="11"/>
      <c r="Z608" s="11"/>
      <c r="AA608" s="10"/>
      <c r="AB608" s="11"/>
    </row>
    <row r="609" spans="2:28" ht="15" customHeight="1" x14ac:dyDescent="0.3">
      <c r="B609" s="88" t="s">
        <v>100</v>
      </c>
      <c r="C609" s="58" t="s">
        <v>44</v>
      </c>
      <c r="D609" s="60"/>
      <c r="E609" s="58">
        <v>1</v>
      </c>
      <c r="F609" s="60"/>
      <c r="G609" s="58">
        <v>2</v>
      </c>
      <c r="H609" s="60"/>
      <c r="I609" s="58">
        <v>3</v>
      </c>
      <c r="J609" s="60"/>
      <c r="K609" s="58">
        <v>4</v>
      </c>
      <c r="L609" s="60"/>
      <c r="M609" s="91"/>
      <c r="N609" s="22" t="s">
        <v>26</v>
      </c>
      <c r="O609" s="22" t="s">
        <v>27</v>
      </c>
      <c r="P609" s="22" t="s">
        <v>28</v>
      </c>
      <c r="Q609" s="22" t="s">
        <v>29</v>
      </c>
      <c r="R609" s="22" t="s">
        <v>30</v>
      </c>
      <c r="S609" s="22" t="s">
        <v>37</v>
      </c>
      <c r="T609" s="22" t="s">
        <v>38</v>
      </c>
      <c r="U609" s="22" t="s">
        <v>31</v>
      </c>
      <c r="V609" s="22" t="s">
        <v>32</v>
      </c>
      <c r="W609" s="22" t="s">
        <v>33</v>
      </c>
      <c r="Y609" s="56"/>
      <c r="AA609" s="1"/>
    </row>
    <row r="610" spans="2:28" ht="15" customHeight="1" x14ac:dyDescent="0.3">
      <c r="B610" s="89"/>
      <c r="C610" s="119" t="s">
        <v>347</v>
      </c>
      <c r="D610" s="94" t="s">
        <v>378</v>
      </c>
      <c r="E610" s="77"/>
      <c r="F610" s="78"/>
      <c r="G610" s="75">
        <f>IF(H610&gt;H611,"2")+IF(H610&lt;H611,"1")</f>
        <v>0</v>
      </c>
      <c r="H610" s="12">
        <f>X624</f>
        <v>0</v>
      </c>
      <c r="I610" s="75">
        <f>IF(J610&gt;J611,"2")+IF(J610&lt;J611,"1")</f>
        <v>0</v>
      </c>
      <c r="J610" s="13">
        <f>AA627</f>
        <v>0</v>
      </c>
      <c r="K610" s="75">
        <f>IF(L610&gt;L611,"2")+IF(L610&lt;L611,"1")</f>
        <v>0</v>
      </c>
      <c r="L610" s="13">
        <f>X620</f>
        <v>0</v>
      </c>
      <c r="M610" s="91"/>
      <c r="N610" s="81">
        <f>SUM(O610:R611)</f>
        <v>0</v>
      </c>
      <c r="O610" s="81">
        <f>IF(G610=2,"1")+IF(I610=2,"1")+IF(K610=2,"1")</f>
        <v>0</v>
      </c>
      <c r="P610" s="81">
        <f>IF(G610=1,"1")+IF(I610=1,"1")+IF(K610=1,"1")</f>
        <v>0</v>
      </c>
      <c r="Q610" s="81">
        <v>0</v>
      </c>
      <c r="R610" s="81">
        <v>0</v>
      </c>
      <c r="S610" s="82">
        <f>SUM(H610,J610,L610,E610)</f>
        <v>0</v>
      </c>
      <c r="T610" s="82">
        <f>SUM(H611,J611,L611,E610)</f>
        <v>0</v>
      </c>
      <c r="U610" s="82">
        <f>+S610-T610</f>
        <v>0</v>
      </c>
      <c r="V610" s="83">
        <f>SUM(E610,G610,I610,K610)</f>
        <v>0</v>
      </c>
      <c r="W610" s="85"/>
      <c r="Y610" s="56"/>
      <c r="Z610" s="86"/>
      <c r="AA610" s="86"/>
    </row>
    <row r="611" spans="2:28" ht="15" customHeight="1" x14ac:dyDescent="0.3">
      <c r="B611" s="89"/>
      <c r="C611" s="119"/>
      <c r="D611" s="95"/>
      <c r="E611" s="79"/>
      <c r="F611" s="80"/>
      <c r="G611" s="76"/>
      <c r="H611" s="12">
        <f>AA624</f>
        <v>0</v>
      </c>
      <c r="I611" s="76"/>
      <c r="J611" s="13">
        <f>X627</f>
        <v>0</v>
      </c>
      <c r="K611" s="76"/>
      <c r="L611" s="13">
        <f>AA620</f>
        <v>0</v>
      </c>
      <c r="M611" s="91"/>
      <c r="N611" s="81"/>
      <c r="O611" s="81"/>
      <c r="P611" s="81"/>
      <c r="Q611" s="81"/>
      <c r="R611" s="81"/>
      <c r="S611" s="81"/>
      <c r="T611" s="81"/>
      <c r="U611" s="81"/>
      <c r="V611" s="84"/>
      <c r="W611" s="85"/>
      <c r="Y611" s="56"/>
      <c r="Z611" s="86"/>
      <c r="AA611" s="86"/>
    </row>
    <row r="612" spans="2:28" ht="15" customHeight="1" x14ac:dyDescent="0.3">
      <c r="B612" s="89"/>
      <c r="C612" s="119" t="s">
        <v>214</v>
      </c>
      <c r="D612" s="94" t="s">
        <v>376</v>
      </c>
      <c r="E612" s="75">
        <f>IF(F612&gt;F613,"2")+IF(F612&lt;F613,"1")</f>
        <v>0</v>
      </c>
      <c r="F612" s="13">
        <f>AA624</f>
        <v>0</v>
      </c>
      <c r="G612" s="77"/>
      <c r="H612" s="78"/>
      <c r="I612" s="75">
        <f>IF(J612&gt;J613,"2")+IF(J612&lt;J613,"1")</f>
        <v>0</v>
      </c>
      <c r="J612" s="13">
        <f>X621</f>
        <v>0</v>
      </c>
      <c r="K612" s="75">
        <f>IF(L612&gt;L613,"2")+IF(L612&lt;L613,"1")</f>
        <v>0</v>
      </c>
      <c r="L612" s="13">
        <f>X626</f>
        <v>0</v>
      </c>
      <c r="M612" s="91"/>
      <c r="N612" s="81">
        <f t="shared" ref="N612" si="162">SUM(O612:R613)</f>
        <v>0</v>
      </c>
      <c r="O612" s="81">
        <f>IF(E612=2,"1")+IF(I612=2,"1")+IF(K612=2,"1")</f>
        <v>0</v>
      </c>
      <c r="P612" s="81">
        <f>IF(E612=1,"1")+IF(I612=1,"1")+IF(K612=1,"1")</f>
        <v>0</v>
      </c>
      <c r="Q612" s="81">
        <v>0</v>
      </c>
      <c r="R612" s="81">
        <v>0</v>
      </c>
      <c r="S612" s="82">
        <f>SUM(H612,J612,L612,F612)</f>
        <v>0</v>
      </c>
      <c r="T612" s="82">
        <f>SUM(H613,J613,L613,F613)</f>
        <v>0</v>
      </c>
      <c r="U612" s="82">
        <f>+S612-T612</f>
        <v>0</v>
      </c>
      <c r="V612" s="83">
        <f>SUM(E612,G612,I612,K612)</f>
        <v>0</v>
      </c>
      <c r="W612" s="85"/>
      <c r="Y612" s="56"/>
      <c r="Z612" s="86"/>
      <c r="AA612" s="86"/>
    </row>
    <row r="613" spans="2:28" ht="15" customHeight="1" x14ac:dyDescent="0.3">
      <c r="B613" s="89"/>
      <c r="C613" s="119"/>
      <c r="D613" s="95"/>
      <c r="E613" s="76"/>
      <c r="F613" s="13">
        <f>X624</f>
        <v>0</v>
      </c>
      <c r="G613" s="79"/>
      <c r="H613" s="80"/>
      <c r="I613" s="76"/>
      <c r="J613" s="13">
        <f>AA621</f>
        <v>0</v>
      </c>
      <c r="K613" s="76"/>
      <c r="L613" s="13">
        <f>AA626</f>
        <v>0</v>
      </c>
      <c r="M613" s="91"/>
      <c r="N613" s="81"/>
      <c r="O613" s="81"/>
      <c r="P613" s="81"/>
      <c r="Q613" s="81"/>
      <c r="R613" s="81"/>
      <c r="S613" s="81"/>
      <c r="T613" s="81"/>
      <c r="U613" s="81"/>
      <c r="V613" s="84"/>
      <c r="W613" s="85"/>
      <c r="Y613" s="56"/>
      <c r="Z613" s="86"/>
      <c r="AA613" s="86"/>
    </row>
    <row r="614" spans="2:28" ht="15" customHeight="1" x14ac:dyDescent="0.3">
      <c r="B614" s="89"/>
      <c r="C614" s="119" t="s">
        <v>346</v>
      </c>
      <c r="D614" s="94" t="s">
        <v>1</v>
      </c>
      <c r="E614" s="75">
        <f>IF(F614&gt;F615,"2")+IF(F614&lt;F615,"1")</f>
        <v>0</v>
      </c>
      <c r="F614" s="13">
        <f>X627</f>
        <v>0</v>
      </c>
      <c r="G614" s="75">
        <f>IF(H614&gt;H615,"2")+IF(H614&lt;H615,"1")</f>
        <v>0</v>
      </c>
      <c r="H614" s="13">
        <f>AA621</f>
        <v>0</v>
      </c>
      <c r="I614" s="77"/>
      <c r="J614" s="78"/>
      <c r="K614" s="75">
        <f>IF(L614&gt;L615,"2")+IF(L614&lt;L615,"1")</f>
        <v>0</v>
      </c>
      <c r="L614" s="13">
        <f>AA623</f>
        <v>0</v>
      </c>
      <c r="M614" s="91"/>
      <c r="N614" s="81">
        <f t="shared" ref="N614" si="163">SUM(O614:R615)</f>
        <v>0</v>
      </c>
      <c r="O614" s="81">
        <f>IF(E614=2,"1")+IF(G614=2,"1")+IF(K614=2,"1")</f>
        <v>0</v>
      </c>
      <c r="P614" s="81">
        <f>IF(E614=1,"1")+IF(G614=1,"1")+IF(K614=1,"1")</f>
        <v>0</v>
      </c>
      <c r="Q614" s="81">
        <v>0</v>
      </c>
      <c r="R614" s="81">
        <v>0</v>
      </c>
      <c r="S614" s="82">
        <f>SUM(H614,J614,L614,F614)</f>
        <v>0</v>
      </c>
      <c r="T614" s="82">
        <f>SUM(H615,J615,L615,F615)</f>
        <v>0</v>
      </c>
      <c r="U614" s="82">
        <f t="shared" ref="U614" si="164">+S614-T614</f>
        <v>0</v>
      </c>
      <c r="V614" s="83">
        <f>SUM(E614,G614,I614,K614)</f>
        <v>0</v>
      </c>
      <c r="W614" s="85"/>
      <c r="Y614" s="56"/>
      <c r="Z614" s="86"/>
      <c r="AA614" s="86"/>
    </row>
    <row r="615" spans="2:28" ht="15" customHeight="1" x14ac:dyDescent="0.3">
      <c r="B615" s="89"/>
      <c r="C615" s="119"/>
      <c r="D615" s="95"/>
      <c r="E615" s="76"/>
      <c r="F615" s="13">
        <f>AA627</f>
        <v>0</v>
      </c>
      <c r="G615" s="76"/>
      <c r="H615" s="13">
        <f>X621</f>
        <v>0</v>
      </c>
      <c r="I615" s="79"/>
      <c r="J615" s="80"/>
      <c r="K615" s="76"/>
      <c r="L615" s="13">
        <f>X623</f>
        <v>0</v>
      </c>
      <c r="M615" s="91"/>
      <c r="N615" s="81"/>
      <c r="O615" s="81"/>
      <c r="P615" s="81"/>
      <c r="Q615" s="81"/>
      <c r="R615" s="81"/>
      <c r="S615" s="81"/>
      <c r="T615" s="81"/>
      <c r="U615" s="81"/>
      <c r="V615" s="84"/>
      <c r="W615" s="85"/>
      <c r="Y615" s="56"/>
      <c r="Z615" s="86"/>
      <c r="AA615" s="86"/>
    </row>
    <row r="616" spans="2:28" ht="15" customHeight="1" x14ac:dyDescent="0.3">
      <c r="B616" s="89"/>
      <c r="C616" s="119"/>
      <c r="D616" s="94"/>
      <c r="E616" s="75">
        <f>IF(F616&gt;F617,"2")+IF(F616&lt;F617,"1")</f>
        <v>0</v>
      </c>
      <c r="F616" s="13">
        <f>AA620</f>
        <v>0</v>
      </c>
      <c r="G616" s="75">
        <f>IF(H616&gt;H617,"2")+IF(H616&lt;H617,"1")</f>
        <v>0</v>
      </c>
      <c r="H616" s="13">
        <f>AA626</f>
        <v>0</v>
      </c>
      <c r="I616" s="75">
        <f>IF(J616&gt;J617,"2")+IF(J616&lt;J617,"1")</f>
        <v>0</v>
      </c>
      <c r="J616" s="13">
        <f>X623</f>
        <v>0</v>
      </c>
      <c r="K616" s="77"/>
      <c r="L616" s="78"/>
      <c r="M616" s="91"/>
      <c r="N616" s="81">
        <f t="shared" ref="N616" si="165">SUM(O616:R617)</f>
        <v>0</v>
      </c>
      <c r="O616" s="81">
        <f>IF(E616=2,"1")+IF(G616=2,"1")+IF(I616=2,"1")</f>
        <v>0</v>
      </c>
      <c r="P616" s="81">
        <f>IF(E616=1,"1")+IF(G616=1,"1")+IF(I616=1,"1")</f>
        <v>0</v>
      </c>
      <c r="Q616" s="81">
        <v>0</v>
      </c>
      <c r="R616" s="81">
        <v>0</v>
      </c>
      <c r="S616" s="82">
        <f>SUM(H616,J616,L616,F616)</f>
        <v>0</v>
      </c>
      <c r="T616" s="82">
        <f>SUM(H617,J617,L617,F617)</f>
        <v>0</v>
      </c>
      <c r="U616" s="82">
        <f t="shared" ref="U616" si="166">+S616-T616</f>
        <v>0</v>
      </c>
      <c r="V616" s="83">
        <f t="shared" ref="V616" si="167">SUM(E616,G616,I616,K616)</f>
        <v>0</v>
      </c>
      <c r="W616" s="85"/>
      <c r="Y616" s="56"/>
      <c r="Z616" s="86"/>
      <c r="AA616" s="86"/>
    </row>
    <row r="617" spans="2:28" ht="15" customHeight="1" x14ac:dyDescent="0.3">
      <c r="B617" s="90"/>
      <c r="C617" s="119"/>
      <c r="D617" s="95"/>
      <c r="E617" s="76"/>
      <c r="F617" s="13">
        <f>X620</f>
        <v>0</v>
      </c>
      <c r="G617" s="76"/>
      <c r="H617" s="13">
        <f>X626</f>
        <v>0</v>
      </c>
      <c r="I617" s="76"/>
      <c r="J617" s="13">
        <f>AA623</f>
        <v>0</v>
      </c>
      <c r="K617" s="79"/>
      <c r="L617" s="80"/>
      <c r="M617" s="91"/>
      <c r="N617" s="81"/>
      <c r="O617" s="81"/>
      <c r="P617" s="81"/>
      <c r="Q617" s="81"/>
      <c r="R617" s="81"/>
      <c r="S617" s="81"/>
      <c r="T617" s="81"/>
      <c r="U617" s="81"/>
      <c r="V617" s="84"/>
      <c r="W617" s="85"/>
      <c r="Y617" s="56"/>
      <c r="Z617" s="86"/>
      <c r="AA617" s="86"/>
    </row>
    <row r="618" spans="2:28" ht="14.25" customHeight="1" x14ac:dyDescent="0.3"/>
    <row r="619" spans="2:28" ht="15" customHeight="1" x14ac:dyDescent="0.3">
      <c r="B619" s="22" t="s">
        <v>34</v>
      </c>
      <c r="C619" s="22" t="s">
        <v>42</v>
      </c>
      <c r="D619" s="72"/>
      <c r="E619" s="73"/>
      <c r="F619" s="58" t="s">
        <v>43</v>
      </c>
      <c r="G619" s="60"/>
      <c r="H619" s="60"/>
      <c r="I619" s="60"/>
      <c r="J619" s="60"/>
      <c r="K619" s="60"/>
      <c r="L619" s="60"/>
      <c r="M619" s="60"/>
      <c r="N619" s="59"/>
      <c r="O619" s="58" t="s">
        <v>41</v>
      </c>
      <c r="P619" s="60"/>
      <c r="Q619" s="60"/>
      <c r="R619" s="59"/>
      <c r="S619" s="14"/>
      <c r="T619" s="58" t="s">
        <v>35</v>
      </c>
      <c r="U619" s="60"/>
      <c r="V619" s="60"/>
      <c r="W619" s="59"/>
      <c r="X619" s="58" t="s">
        <v>42</v>
      </c>
      <c r="Y619" s="59"/>
      <c r="Z619" s="15"/>
      <c r="AA619" s="58" t="s">
        <v>43</v>
      </c>
      <c r="AB619" s="59"/>
    </row>
    <row r="620" spans="2:28" s="19" customFormat="1" ht="15" hidden="1" customHeight="1" x14ac:dyDescent="0.3">
      <c r="B620" s="16"/>
      <c r="C620" s="17" t="str">
        <f>C610</f>
        <v>EDWIN ANDRES MARTIN</v>
      </c>
      <c r="D620" s="61" t="s">
        <v>36</v>
      </c>
      <c r="E620" s="62"/>
      <c r="F620" s="61">
        <f>C616</f>
        <v>0</v>
      </c>
      <c r="G620" s="74"/>
      <c r="H620" s="74"/>
      <c r="I620" s="74"/>
      <c r="J620" s="74"/>
      <c r="K620" s="74"/>
      <c r="L620" s="74"/>
      <c r="M620" s="74"/>
      <c r="N620" s="62"/>
      <c r="O620" s="66"/>
      <c r="P620" s="66"/>
      <c r="Q620" s="66"/>
      <c r="R620" s="66"/>
      <c r="S620" s="18"/>
      <c r="T620" s="69"/>
      <c r="U620" s="69"/>
      <c r="V620" s="69"/>
      <c r="W620" s="69"/>
      <c r="X620" s="70"/>
      <c r="Y620" s="71"/>
      <c r="Z620" s="22" t="s">
        <v>36</v>
      </c>
      <c r="AA620" s="70"/>
      <c r="AB620" s="71"/>
    </row>
    <row r="621" spans="2:28" s="19" customFormat="1" ht="15" customHeight="1" x14ac:dyDescent="0.3">
      <c r="B621" s="16" t="s">
        <v>268</v>
      </c>
      <c r="C621" s="20" t="str">
        <f>C612</f>
        <v>HOLMAN FAJARDO RAMIREZ</v>
      </c>
      <c r="D621" s="61" t="s">
        <v>36</v>
      </c>
      <c r="E621" s="62"/>
      <c r="F621" s="63" t="str">
        <f>C614</f>
        <v>JOHAN NICOLAS CASTIBLANCO</v>
      </c>
      <c r="G621" s="64"/>
      <c r="H621" s="64"/>
      <c r="I621" s="64"/>
      <c r="J621" s="64"/>
      <c r="K621" s="64"/>
      <c r="L621" s="64"/>
      <c r="M621" s="64"/>
      <c r="N621" s="65"/>
      <c r="O621" s="66" t="s">
        <v>265</v>
      </c>
      <c r="P621" s="66"/>
      <c r="Q621" s="66"/>
      <c r="R621" s="66"/>
      <c r="S621" s="21"/>
      <c r="T621" s="69">
        <v>45147</v>
      </c>
      <c r="U621" s="69"/>
      <c r="V621" s="69"/>
      <c r="W621" s="69"/>
      <c r="X621" s="70"/>
      <c r="Y621" s="71"/>
      <c r="Z621" s="22" t="s">
        <v>36</v>
      </c>
      <c r="AA621" s="70"/>
      <c r="AB621" s="71"/>
    </row>
    <row r="622" spans="2:28" ht="15" customHeight="1" x14ac:dyDescent="0.3">
      <c r="B622" s="22" t="s">
        <v>34</v>
      </c>
      <c r="C622" s="22" t="s">
        <v>42</v>
      </c>
      <c r="D622" s="58"/>
      <c r="E622" s="59"/>
      <c r="F622" s="58" t="s">
        <v>43</v>
      </c>
      <c r="G622" s="60"/>
      <c r="H622" s="60"/>
      <c r="I622" s="60"/>
      <c r="J622" s="60"/>
      <c r="K622" s="60"/>
      <c r="L622" s="60"/>
      <c r="M622" s="60"/>
      <c r="N622" s="59"/>
      <c r="O622" s="58" t="s">
        <v>41</v>
      </c>
      <c r="P622" s="60"/>
      <c r="Q622" s="60"/>
      <c r="R622" s="59"/>
      <c r="S622" s="14"/>
      <c r="T622" s="92" t="s">
        <v>35</v>
      </c>
      <c r="U622" s="92"/>
      <c r="V622" s="92"/>
      <c r="W622" s="92"/>
      <c r="X622" s="58" t="s">
        <v>42</v>
      </c>
      <c r="Y622" s="59"/>
      <c r="Z622" s="15"/>
      <c r="AA622" s="58" t="s">
        <v>43</v>
      </c>
      <c r="AB622" s="59"/>
    </row>
    <row r="623" spans="2:28" s="19" customFormat="1" ht="15" hidden="1" customHeight="1" x14ac:dyDescent="0.3">
      <c r="B623" s="16"/>
      <c r="C623" s="29">
        <f>C616</f>
        <v>0</v>
      </c>
      <c r="D623" s="61" t="s">
        <v>36</v>
      </c>
      <c r="E623" s="62"/>
      <c r="F623" s="63" t="str">
        <f>C614</f>
        <v>JOHAN NICOLAS CASTIBLANCO</v>
      </c>
      <c r="G623" s="64"/>
      <c r="H623" s="64"/>
      <c r="I623" s="64"/>
      <c r="J623" s="64"/>
      <c r="K623" s="64"/>
      <c r="L623" s="64"/>
      <c r="M623" s="64"/>
      <c r="N623" s="65"/>
      <c r="O623" s="66"/>
      <c r="P623" s="67"/>
      <c r="Q623" s="67"/>
      <c r="R623" s="68"/>
      <c r="S623" s="21"/>
      <c r="T623" s="69"/>
      <c r="U623" s="69"/>
      <c r="V623" s="69"/>
      <c r="W623" s="69"/>
      <c r="X623" s="70"/>
      <c r="Y623" s="71"/>
      <c r="Z623" s="22" t="s">
        <v>36</v>
      </c>
      <c r="AA623" s="70"/>
      <c r="AB623" s="71"/>
    </row>
    <row r="624" spans="2:28" s="19" customFormat="1" ht="15" customHeight="1" x14ac:dyDescent="0.3">
      <c r="B624" s="16" t="s">
        <v>267</v>
      </c>
      <c r="C624" s="20" t="str">
        <f>C610</f>
        <v>EDWIN ANDRES MARTIN</v>
      </c>
      <c r="D624" s="61" t="s">
        <v>36</v>
      </c>
      <c r="E624" s="62"/>
      <c r="F624" s="63" t="str">
        <f>C612</f>
        <v>HOLMAN FAJARDO RAMIREZ</v>
      </c>
      <c r="G624" s="64"/>
      <c r="H624" s="64"/>
      <c r="I624" s="64"/>
      <c r="J624" s="64"/>
      <c r="K624" s="64"/>
      <c r="L624" s="64"/>
      <c r="M624" s="64"/>
      <c r="N624" s="65"/>
      <c r="O624" s="66" t="s">
        <v>265</v>
      </c>
      <c r="P624" s="66"/>
      <c r="Q624" s="66"/>
      <c r="R624" s="66"/>
      <c r="S624" s="18"/>
      <c r="T624" s="69">
        <v>45147</v>
      </c>
      <c r="U624" s="69"/>
      <c r="V624" s="69"/>
      <c r="W624" s="69"/>
      <c r="X624" s="70"/>
      <c r="Y624" s="71"/>
      <c r="Z624" s="22" t="s">
        <v>36</v>
      </c>
      <c r="AA624" s="70"/>
      <c r="AB624" s="71"/>
    </row>
    <row r="625" spans="2:28" ht="15" customHeight="1" x14ac:dyDescent="0.3">
      <c r="B625" s="22" t="s">
        <v>34</v>
      </c>
      <c r="C625" s="22" t="s">
        <v>42</v>
      </c>
      <c r="D625" s="58"/>
      <c r="E625" s="59"/>
      <c r="F625" s="58" t="s">
        <v>43</v>
      </c>
      <c r="G625" s="60"/>
      <c r="H625" s="60"/>
      <c r="I625" s="60"/>
      <c r="J625" s="60"/>
      <c r="K625" s="60"/>
      <c r="L625" s="60"/>
      <c r="M625" s="60"/>
      <c r="N625" s="59"/>
      <c r="O625" s="58" t="s">
        <v>41</v>
      </c>
      <c r="P625" s="60"/>
      <c r="Q625" s="60"/>
      <c r="R625" s="59"/>
      <c r="S625" s="14"/>
      <c r="T625" s="92" t="s">
        <v>35</v>
      </c>
      <c r="U625" s="92"/>
      <c r="V625" s="92"/>
      <c r="W625" s="92"/>
      <c r="X625" s="58" t="s">
        <v>42</v>
      </c>
      <c r="Y625" s="59"/>
      <c r="Z625" s="15"/>
      <c r="AA625" s="58" t="s">
        <v>43</v>
      </c>
      <c r="AB625" s="59"/>
    </row>
    <row r="626" spans="2:28" s="19" customFormat="1" ht="15" hidden="1" customHeight="1" x14ac:dyDescent="0.3">
      <c r="B626" s="16"/>
      <c r="C626" s="20" t="str">
        <f>C612</f>
        <v>HOLMAN FAJARDO RAMIREZ</v>
      </c>
      <c r="D626" s="61" t="s">
        <v>36</v>
      </c>
      <c r="E626" s="62"/>
      <c r="F626" s="63">
        <f>C616</f>
        <v>0</v>
      </c>
      <c r="G626" s="64"/>
      <c r="H626" s="64"/>
      <c r="I626" s="64"/>
      <c r="J626" s="64"/>
      <c r="K626" s="64"/>
      <c r="L626" s="64"/>
      <c r="M626" s="64"/>
      <c r="N626" s="65"/>
      <c r="O626" s="66"/>
      <c r="P626" s="67"/>
      <c r="Q626" s="67"/>
      <c r="R626" s="68"/>
      <c r="S626" s="21"/>
      <c r="T626" s="69"/>
      <c r="U626" s="69"/>
      <c r="V626" s="69"/>
      <c r="W626" s="69"/>
      <c r="X626" s="70"/>
      <c r="Y626" s="71"/>
      <c r="Z626" s="22" t="s">
        <v>36</v>
      </c>
      <c r="AA626" s="70"/>
      <c r="AB626" s="71"/>
    </row>
    <row r="627" spans="2:28" s="19" customFormat="1" ht="15" customHeight="1" x14ac:dyDescent="0.3">
      <c r="B627" s="16" t="s">
        <v>269</v>
      </c>
      <c r="C627" s="20" t="str">
        <f>C614</f>
        <v>JOHAN NICOLAS CASTIBLANCO</v>
      </c>
      <c r="D627" s="61" t="s">
        <v>36</v>
      </c>
      <c r="E627" s="62"/>
      <c r="F627" s="63" t="str">
        <f>C610</f>
        <v>EDWIN ANDRES MARTIN</v>
      </c>
      <c r="G627" s="64"/>
      <c r="H627" s="64"/>
      <c r="I627" s="64"/>
      <c r="J627" s="64"/>
      <c r="K627" s="64"/>
      <c r="L627" s="64"/>
      <c r="M627" s="64"/>
      <c r="N627" s="65"/>
      <c r="O627" s="66" t="s">
        <v>265</v>
      </c>
      <c r="P627" s="66"/>
      <c r="Q627" s="66"/>
      <c r="R627" s="66"/>
      <c r="S627" s="40"/>
      <c r="T627" s="69">
        <v>45147</v>
      </c>
      <c r="U627" s="69"/>
      <c r="V627" s="69"/>
      <c r="W627" s="69"/>
      <c r="X627" s="70"/>
      <c r="Y627" s="71"/>
      <c r="Z627" s="22" t="s">
        <v>36</v>
      </c>
      <c r="AA627" s="70"/>
      <c r="AB627" s="71"/>
    </row>
    <row r="628" spans="2:28" ht="15" customHeight="1" x14ac:dyDescent="0.3">
      <c r="B628" s="24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4"/>
      <c r="P628" s="24"/>
      <c r="Q628" s="24"/>
      <c r="R628" s="24"/>
      <c r="S628" s="24"/>
      <c r="T628" s="26"/>
      <c r="U628" s="26"/>
      <c r="V628" s="26"/>
      <c r="W628" s="26"/>
      <c r="X628" s="27"/>
      <c r="Y628" s="24"/>
      <c r="Z628" s="28"/>
      <c r="AA628" s="27"/>
      <c r="AB628" s="24"/>
    </row>
    <row r="629" spans="2:28" ht="15" customHeight="1" x14ac:dyDescent="0.3">
      <c r="B629" s="87" t="s">
        <v>101</v>
      </c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  <c r="AB629" s="87"/>
    </row>
    <row r="630" spans="2:28" ht="15" customHeight="1" x14ac:dyDescent="0.3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9"/>
      <c r="V630" s="8"/>
      <c r="W630" s="8"/>
      <c r="X630" s="10"/>
      <c r="Y630" s="11"/>
      <c r="Z630" s="11"/>
      <c r="AA630" s="10"/>
      <c r="AB630" s="11"/>
    </row>
    <row r="631" spans="2:28" ht="15" customHeight="1" x14ac:dyDescent="0.3">
      <c r="B631" s="88" t="s">
        <v>102</v>
      </c>
      <c r="C631" s="58" t="s">
        <v>44</v>
      </c>
      <c r="D631" s="60"/>
      <c r="E631" s="58">
        <v>1</v>
      </c>
      <c r="F631" s="60"/>
      <c r="G631" s="58">
        <v>2</v>
      </c>
      <c r="H631" s="60"/>
      <c r="I631" s="58">
        <v>3</v>
      </c>
      <c r="J631" s="60"/>
      <c r="K631" s="58">
        <v>4</v>
      </c>
      <c r="L631" s="60"/>
      <c r="M631" s="91"/>
      <c r="N631" s="22" t="s">
        <v>26</v>
      </c>
      <c r="O631" s="22" t="s">
        <v>27</v>
      </c>
      <c r="P631" s="22" t="s">
        <v>28</v>
      </c>
      <c r="Q631" s="22" t="s">
        <v>29</v>
      </c>
      <c r="R631" s="22" t="s">
        <v>30</v>
      </c>
      <c r="S631" s="22" t="s">
        <v>37</v>
      </c>
      <c r="T631" s="22" t="s">
        <v>38</v>
      </c>
      <c r="U631" s="22" t="s">
        <v>31</v>
      </c>
      <c r="V631" s="22" t="s">
        <v>32</v>
      </c>
      <c r="W631" s="22" t="s">
        <v>33</v>
      </c>
      <c r="AA631" s="1"/>
    </row>
    <row r="632" spans="2:28" ht="15" customHeight="1" x14ac:dyDescent="0.3">
      <c r="B632" s="89"/>
      <c r="C632" s="93" t="s">
        <v>348</v>
      </c>
      <c r="D632" s="94" t="s">
        <v>285</v>
      </c>
      <c r="E632" s="77"/>
      <c r="F632" s="78"/>
      <c r="G632" s="75">
        <f>IF(H632&gt;H633,"2")+IF(H632&lt;H633,"1")</f>
        <v>0</v>
      </c>
      <c r="H632" s="12">
        <f>X646</f>
        <v>0</v>
      </c>
      <c r="I632" s="75">
        <f>IF(J632&gt;J633,"2")+IF(J632&lt;J633,"1")</f>
        <v>0</v>
      </c>
      <c r="J632" s="13">
        <f>AA649</f>
        <v>0</v>
      </c>
      <c r="K632" s="75">
        <f>IF(L632&gt;L633,"2")+IF(L632&lt;L633,"1")</f>
        <v>0</v>
      </c>
      <c r="L632" s="13">
        <f>X642</f>
        <v>0</v>
      </c>
      <c r="M632" s="91"/>
      <c r="N632" s="81">
        <f>SUM(O632:R633)</f>
        <v>0</v>
      </c>
      <c r="O632" s="81">
        <f>IF(G632=2,"1")+IF(I632=2,"1")+IF(K632=2,"1")</f>
        <v>0</v>
      </c>
      <c r="P632" s="81">
        <f>IF(G632=1,"1")+IF(I632=1,"1")+IF(K632=1,"1")</f>
        <v>0</v>
      </c>
      <c r="Q632" s="81">
        <v>0</v>
      </c>
      <c r="R632" s="81">
        <v>0</v>
      </c>
      <c r="S632" s="82">
        <f>SUM(H632,J632,L632,E632)</f>
        <v>0</v>
      </c>
      <c r="T632" s="82">
        <f>SUM(H633,J633,L633,E632)</f>
        <v>0</v>
      </c>
      <c r="U632" s="82">
        <f>+S632-T632</f>
        <v>0</v>
      </c>
      <c r="V632" s="83">
        <f>SUM(E632,G632,I632,K632)</f>
        <v>0</v>
      </c>
      <c r="W632" s="85"/>
      <c r="Z632" s="86"/>
      <c r="AA632" s="86"/>
    </row>
    <row r="633" spans="2:28" ht="15" customHeight="1" x14ac:dyDescent="0.3">
      <c r="B633" s="89"/>
      <c r="C633" s="93"/>
      <c r="D633" s="95"/>
      <c r="E633" s="79"/>
      <c r="F633" s="80"/>
      <c r="G633" s="76"/>
      <c r="H633" s="12">
        <f>AA646</f>
        <v>0</v>
      </c>
      <c r="I633" s="76"/>
      <c r="J633" s="13">
        <f>X649</f>
        <v>0</v>
      </c>
      <c r="K633" s="76"/>
      <c r="L633" s="13">
        <f>AA642</f>
        <v>0</v>
      </c>
      <c r="M633" s="91"/>
      <c r="N633" s="81"/>
      <c r="O633" s="81"/>
      <c r="P633" s="81"/>
      <c r="Q633" s="81"/>
      <c r="R633" s="81"/>
      <c r="S633" s="81"/>
      <c r="T633" s="81"/>
      <c r="U633" s="81"/>
      <c r="V633" s="84"/>
      <c r="W633" s="85"/>
      <c r="Z633" s="86"/>
      <c r="AA633" s="86"/>
    </row>
    <row r="634" spans="2:28" ht="15" customHeight="1" x14ac:dyDescent="0.3">
      <c r="B634" s="89"/>
      <c r="C634" s="93" t="s">
        <v>196</v>
      </c>
      <c r="D634" s="94" t="s">
        <v>7</v>
      </c>
      <c r="E634" s="75">
        <f>IF(F634&gt;F635,"2")+IF(F634&lt;F635,"1")</f>
        <v>0</v>
      </c>
      <c r="F634" s="13">
        <f>AA646</f>
        <v>0</v>
      </c>
      <c r="G634" s="77"/>
      <c r="H634" s="78"/>
      <c r="I634" s="75">
        <f>IF(J634&gt;J635,"2")+IF(J634&lt;J635,"1")</f>
        <v>0</v>
      </c>
      <c r="J634" s="13">
        <f>X643</f>
        <v>0</v>
      </c>
      <c r="K634" s="75">
        <f>IF(L634&gt;L635,"2")+IF(L634&lt;L635,"1")</f>
        <v>0</v>
      </c>
      <c r="L634" s="13">
        <f>X648</f>
        <v>0</v>
      </c>
      <c r="M634" s="91"/>
      <c r="N634" s="81">
        <f t="shared" ref="N634" si="168">SUM(O634:R635)</f>
        <v>0</v>
      </c>
      <c r="O634" s="81">
        <f>IF(E634=2,"1")+IF(I634=2,"1")+IF(K634=2,"1")</f>
        <v>0</v>
      </c>
      <c r="P634" s="81">
        <f>IF(E634=1,"1")+IF(I634=1,"1")+IF(K634=1,"1")</f>
        <v>0</v>
      </c>
      <c r="Q634" s="81">
        <v>0</v>
      </c>
      <c r="R634" s="81">
        <v>0</v>
      </c>
      <c r="S634" s="82">
        <f>SUM(H634,J634,L634,F634)</f>
        <v>0</v>
      </c>
      <c r="T634" s="82">
        <f>SUM(H635,J635,L635,F635)</f>
        <v>0</v>
      </c>
      <c r="U634" s="82">
        <f>+S634-T634</f>
        <v>0</v>
      </c>
      <c r="V634" s="83">
        <f>SUM(E634,G634,I634,K634)</f>
        <v>0</v>
      </c>
      <c r="W634" s="85"/>
      <c r="Z634" s="86"/>
      <c r="AA634" s="86"/>
    </row>
    <row r="635" spans="2:28" ht="15" customHeight="1" x14ac:dyDescent="0.3">
      <c r="B635" s="89"/>
      <c r="C635" s="93"/>
      <c r="D635" s="95"/>
      <c r="E635" s="76"/>
      <c r="F635" s="13">
        <f>X646</f>
        <v>0</v>
      </c>
      <c r="G635" s="79"/>
      <c r="H635" s="80"/>
      <c r="I635" s="76"/>
      <c r="J635" s="13">
        <f>AA643</f>
        <v>0</v>
      </c>
      <c r="K635" s="76"/>
      <c r="L635" s="13">
        <f>AA648</f>
        <v>0</v>
      </c>
      <c r="M635" s="91"/>
      <c r="N635" s="81"/>
      <c r="O635" s="81"/>
      <c r="P635" s="81"/>
      <c r="Q635" s="81"/>
      <c r="R635" s="81"/>
      <c r="S635" s="81"/>
      <c r="T635" s="81"/>
      <c r="U635" s="81"/>
      <c r="V635" s="84"/>
      <c r="W635" s="85"/>
      <c r="Z635" s="86"/>
      <c r="AA635" s="86"/>
    </row>
    <row r="636" spans="2:28" ht="15" customHeight="1" x14ac:dyDescent="0.3">
      <c r="B636" s="89"/>
      <c r="C636" s="93" t="s">
        <v>349</v>
      </c>
      <c r="D636" s="94" t="s">
        <v>19</v>
      </c>
      <c r="E636" s="75">
        <f>IF(F636&gt;F637,"2")+IF(F636&lt;F637,"1")</f>
        <v>0</v>
      </c>
      <c r="F636" s="13">
        <f>X649</f>
        <v>0</v>
      </c>
      <c r="G636" s="75">
        <f>IF(H636&gt;H637,"2")+IF(H636&lt;H637,"1")</f>
        <v>0</v>
      </c>
      <c r="H636" s="13">
        <f>AA643</f>
        <v>0</v>
      </c>
      <c r="I636" s="77"/>
      <c r="J636" s="78"/>
      <c r="K636" s="75">
        <f>IF(L636&gt;L637,"2")+IF(L636&lt;L637,"1")</f>
        <v>0</v>
      </c>
      <c r="L636" s="13">
        <f>AA645</f>
        <v>0</v>
      </c>
      <c r="M636" s="91"/>
      <c r="N636" s="81">
        <f t="shared" ref="N636" si="169">SUM(O636:R637)</f>
        <v>0</v>
      </c>
      <c r="O636" s="81">
        <f>IF(E636=2,"1")+IF(G636=2,"1")+IF(K636=2,"1")</f>
        <v>0</v>
      </c>
      <c r="P636" s="81">
        <f>IF(E636=1,"1")+IF(G636=1,"1")+IF(K636=1,"1")</f>
        <v>0</v>
      </c>
      <c r="Q636" s="81">
        <v>0</v>
      </c>
      <c r="R636" s="81">
        <v>0</v>
      </c>
      <c r="S636" s="82">
        <f>SUM(H636,J636,L636,F636)</f>
        <v>0</v>
      </c>
      <c r="T636" s="82">
        <f>SUM(H637,J637,L637,F637)</f>
        <v>0</v>
      </c>
      <c r="U636" s="82">
        <f t="shared" ref="U636" si="170">+S636-T636</f>
        <v>0</v>
      </c>
      <c r="V636" s="83">
        <f>SUM(E636,G636,I636,K636)</f>
        <v>0</v>
      </c>
      <c r="W636" s="85"/>
      <c r="Z636" s="86"/>
      <c r="AA636" s="86"/>
    </row>
    <row r="637" spans="2:28" ht="15" customHeight="1" x14ac:dyDescent="0.3">
      <c r="B637" s="89"/>
      <c r="C637" s="93"/>
      <c r="D637" s="95"/>
      <c r="E637" s="76"/>
      <c r="F637" s="13">
        <f>AA649</f>
        <v>0</v>
      </c>
      <c r="G637" s="76"/>
      <c r="H637" s="13">
        <f>X643</f>
        <v>0</v>
      </c>
      <c r="I637" s="79"/>
      <c r="J637" s="80"/>
      <c r="K637" s="76"/>
      <c r="L637" s="13">
        <f>X645</f>
        <v>0</v>
      </c>
      <c r="M637" s="91"/>
      <c r="N637" s="81"/>
      <c r="O637" s="81"/>
      <c r="P637" s="81"/>
      <c r="Q637" s="81"/>
      <c r="R637" s="81"/>
      <c r="S637" s="81"/>
      <c r="T637" s="81"/>
      <c r="U637" s="81"/>
      <c r="V637" s="84"/>
      <c r="W637" s="85"/>
      <c r="Z637" s="86"/>
      <c r="AA637" s="86"/>
    </row>
    <row r="638" spans="2:28" ht="15" customHeight="1" x14ac:dyDescent="0.3">
      <c r="B638" s="89"/>
      <c r="C638" s="93" t="s">
        <v>350</v>
      </c>
      <c r="D638" s="94" t="s">
        <v>381</v>
      </c>
      <c r="E638" s="75">
        <f>IF(F638&gt;F639,"2")+IF(F638&lt;F639,"1")</f>
        <v>0</v>
      </c>
      <c r="F638" s="13">
        <f>AA642</f>
        <v>0</v>
      </c>
      <c r="G638" s="75">
        <f>IF(H638&gt;H639,"2")+IF(H638&lt;H639,"1")</f>
        <v>0</v>
      </c>
      <c r="H638" s="13">
        <f>AA648</f>
        <v>0</v>
      </c>
      <c r="I638" s="75">
        <f>IF(J638&gt;J639,"2")+IF(J638&lt;J639,"1")</f>
        <v>0</v>
      </c>
      <c r="J638" s="13">
        <f>X645</f>
        <v>0</v>
      </c>
      <c r="K638" s="77"/>
      <c r="L638" s="78"/>
      <c r="M638" s="91"/>
      <c r="N638" s="81">
        <f t="shared" ref="N638" si="171">SUM(O638:R639)</f>
        <v>0</v>
      </c>
      <c r="O638" s="81">
        <f>IF(E638=2,"1")+IF(G638=2,"1")+IF(I638=2,"1")</f>
        <v>0</v>
      </c>
      <c r="P638" s="81">
        <f>IF(E638=1,"1")+IF(G638=1,"1")+IF(I638=1,"1")</f>
        <v>0</v>
      </c>
      <c r="Q638" s="81">
        <v>0</v>
      </c>
      <c r="R638" s="81">
        <v>0</v>
      </c>
      <c r="S638" s="82">
        <f>SUM(H638,J638,L638,F638)</f>
        <v>0</v>
      </c>
      <c r="T638" s="82">
        <f>SUM(H639,J639,L639,F639)</f>
        <v>0</v>
      </c>
      <c r="U638" s="82">
        <f t="shared" ref="U638" si="172">+S638-T638</f>
        <v>0</v>
      </c>
      <c r="V638" s="83">
        <f t="shared" ref="V638" si="173">SUM(E638,G638,I638,K638)</f>
        <v>0</v>
      </c>
      <c r="W638" s="85"/>
      <c r="Z638" s="86"/>
      <c r="AA638" s="86"/>
    </row>
    <row r="639" spans="2:28" ht="15" customHeight="1" x14ac:dyDescent="0.3">
      <c r="B639" s="90"/>
      <c r="C639" s="93"/>
      <c r="D639" s="95"/>
      <c r="E639" s="76"/>
      <c r="F639" s="13">
        <f>X642</f>
        <v>0</v>
      </c>
      <c r="G639" s="76"/>
      <c r="H639" s="13">
        <f>X648</f>
        <v>0</v>
      </c>
      <c r="I639" s="76"/>
      <c r="J639" s="13">
        <f>AA645</f>
        <v>0</v>
      </c>
      <c r="K639" s="79"/>
      <c r="L639" s="80"/>
      <c r="M639" s="91"/>
      <c r="N639" s="81"/>
      <c r="O639" s="81"/>
      <c r="P639" s="81"/>
      <c r="Q639" s="81"/>
      <c r="R639" s="81"/>
      <c r="S639" s="81"/>
      <c r="T639" s="81"/>
      <c r="U639" s="81"/>
      <c r="V639" s="84"/>
      <c r="W639" s="85"/>
      <c r="Z639" s="86"/>
      <c r="AA639" s="86"/>
    </row>
    <row r="640" spans="2:28" ht="14.25" customHeight="1" x14ac:dyDescent="0.3"/>
    <row r="641" spans="2:28" ht="15" customHeight="1" x14ac:dyDescent="0.3">
      <c r="B641" s="22" t="s">
        <v>34</v>
      </c>
      <c r="C641" s="22" t="s">
        <v>42</v>
      </c>
      <c r="D641" s="72"/>
      <c r="E641" s="73"/>
      <c r="F641" s="58" t="s">
        <v>43</v>
      </c>
      <c r="G641" s="60"/>
      <c r="H641" s="60"/>
      <c r="I641" s="60"/>
      <c r="J641" s="60"/>
      <c r="K641" s="60"/>
      <c r="L641" s="60"/>
      <c r="M641" s="60"/>
      <c r="N641" s="59"/>
      <c r="O641" s="58" t="s">
        <v>41</v>
      </c>
      <c r="P641" s="60"/>
      <c r="Q641" s="60"/>
      <c r="R641" s="59"/>
      <c r="S641" s="14"/>
      <c r="T641" s="58" t="s">
        <v>35</v>
      </c>
      <c r="U641" s="60"/>
      <c r="V641" s="60"/>
      <c r="W641" s="59"/>
      <c r="X641" s="58" t="s">
        <v>42</v>
      </c>
      <c r="Y641" s="59"/>
      <c r="Z641" s="15"/>
      <c r="AA641" s="58" t="s">
        <v>43</v>
      </c>
      <c r="AB641" s="59"/>
    </row>
    <row r="642" spans="2:28" s="19" customFormat="1" ht="15" customHeight="1" x14ac:dyDescent="0.3">
      <c r="B642" s="16" t="s">
        <v>268</v>
      </c>
      <c r="C642" s="17" t="str">
        <f>C632</f>
        <v>VICTOR ALEJANDRO ACOSTA</v>
      </c>
      <c r="D642" s="61" t="s">
        <v>36</v>
      </c>
      <c r="E642" s="62"/>
      <c r="F642" s="61" t="str">
        <f>C638</f>
        <v>JUAN DIEGO COLORADO</v>
      </c>
      <c r="G642" s="74"/>
      <c r="H642" s="74"/>
      <c r="I642" s="74"/>
      <c r="J642" s="74"/>
      <c r="K642" s="74"/>
      <c r="L642" s="74"/>
      <c r="M642" s="74"/>
      <c r="N642" s="62"/>
      <c r="O642" s="66" t="s">
        <v>264</v>
      </c>
      <c r="P642" s="67"/>
      <c r="Q642" s="67"/>
      <c r="R642" s="68"/>
      <c r="S642" s="18"/>
      <c r="T642" s="69">
        <v>45146</v>
      </c>
      <c r="U642" s="69"/>
      <c r="V642" s="69"/>
      <c r="W642" s="69"/>
      <c r="X642" s="70"/>
      <c r="Y642" s="71"/>
      <c r="Z642" s="22" t="s">
        <v>36</v>
      </c>
      <c r="AA642" s="70"/>
      <c r="AB642" s="71"/>
    </row>
    <row r="643" spans="2:28" s="19" customFormat="1" ht="15" customHeight="1" x14ac:dyDescent="0.3">
      <c r="B643" s="16" t="s">
        <v>267</v>
      </c>
      <c r="C643" s="20" t="str">
        <f>C634</f>
        <v>SERGIO YAMID REY SEGURA</v>
      </c>
      <c r="D643" s="61" t="s">
        <v>36</v>
      </c>
      <c r="E643" s="62"/>
      <c r="F643" s="63" t="str">
        <f>C636</f>
        <v>CRISTIAN HUMBERTO RUBIANA</v>
      </c>
      <c r="G643" s="64"/>
      <c r="H643" s="64"/>
      <c r="I643" s="64"/>
      <c r="J643" s="64"/>
      <c r="K643" s="64"/>
      <c r="L643" s="64"/>
      <c r="M643" s="64"/>
      <c r="N643" s="65"/>
      <c r="O643" s="66" t="s">
        <v>264</v>
      </c>
      <c r="P643" s="67"/>
      <c r="Q643" s="67"/>
      <c r="R643" s="68"/>
      <c r="S643" s="21"/>
      <c r="T643" s="69">
        <v>45146</v>
      </c>
      <c r="U643" s="69"/>
      <c r="V643" s="69"/>
      <c r="W643" s="69"/>
      <c r="X643" s="70"/>
      <c r="Y643" s="71"/>
      <c r="Z643" s="22" t="s">
        <v>36</v>
      </c>
      <c r="AA643" s="70"/>
      <c r="AB643" s="71"/>
    </row>
    <row r="644" spans="2:28" ht="15" customHeight="1" x14ac:dyDescent="0.3">
      <c r="B644" s="22" t="s">
        <v>34</v>
      </c>
      <c r="C644" s="22" t="s">
        <v>42</v>
      </c>
      <c r="D644" s="58"/>
      <c r="E644" s="59"/>
      <c r="F644" s="58" t="s">
        <v>43</v>
      </c>
      <c r="G644" s="60"/>
      <c r="H644" s="60"/>
      <c r="I644" s="60"/>
      <c r="J644" s="60"/>
      <c r="K644" s="60"/>
      <c r="L644" s="60"/>
      <c r="M644" s="60"/>
      <c r="N644" s="59"/>
      <c r="O644" s="58" t="s">
        <v>41</v>
      </c>
      <c r="P644" s="60"/>
      <c r="Q644" s="60"/>
      <c r="R644" s="59"/>
      <c r="S644" s="14"/>
      <c r="T644" s="92" t="s">
        <v>35</v>
      </c>
      <c r="U644" s="92"/>
      <c r="V644" s="92"/>
      <c r="W644" s="92"/>
      <c r="X644" s="58" t="s">
        <v>42</v>
      </c>
      <c r="Y644" s="59"/>
      <c r="Z644" s="15"/>
      <c r="AA644" s="58" t="s">
        <v>43</v>
      </c>
      <c r="AB644" s="59"/>
    </row>
    <row r="645" spans="2:28" s="19" customFormat="1" ht="15" customHeight="1" x14ac:dyDescent="0.3">
      <c r="B645" s="16" t="s">
        <v>269</v>
      </c>
      <c r="C645" s="29" t="str">
        <f>C638</f>
        <v>JUAN DIEGO COLORADO</v>
      </c>
      <c r="D645" s="61" t="s">
        <v>36</v>
      </c>
      <c r="E645" s="62"/>
      <c r="F645" s="63" t="str">
        <f>C636</f>
        <v>CRISTIAN HUMBERTO RUBIANA</v>
      </c>
      <c r="G645" s="64"/>
      <c r="H645" s="64"/>
      <c r="I645" s="64"/>
      <c r="J645" s="64"/>
      <c r="K645" s="64"/>
      <c r="L645" s="64"/>
      <c r="M645" s="64"/>
      <c r="N645" s="65"/>
      <c r="O645" s="66" t="s">
        <v>264</v>
      </c>
      <c r="P645" s="67"/>
      <c r="Q645" s="67"/>
      <c r="R645" s="68"/>
      <c r="S645" s="21"/>
      <c r="T645" s="69">
        <v>45146</v>
      </c>
      <c r="U645" s="69"/>
      <c r="V645" s="69"/>
      <c r="W645" s="69"/>
      <c r="X645" s="70"/>
      <c r="Y645" s="71"/>
      <c r="Z645" s="22" t="s">
        <v>36</v>
      </c>
      <c r="AA645" s="70"/>
      <c r="AB645" s="71"/>
    </row>
    <row r="646" spans="2:28" s="19" customFormat="1" ht="15" customHeight="1" x14ac:dyDescent="0.3">
      <c r="B646" s="16" t="s">
        <v>270</v>
      </c>
      <c r="C646" s="20" t="str">
        <f>C632</f>
        <v>VICTOR ALEJANDRO ACOSTA</v>
      </c>
      <c r="D646" s="61" t="s">
        <v>36</v>
      </c>
      <c r="E646" s="62"/>
      <c r="F646" s="63" t="str">
        <f>C634</f>
        <v>SERGIO YAMID REY SEGURA</v>
      </c>
      <c r="G646" s="64"/>
      <c r="H646" s="64"/>
      <c r="I646" s="64"/>
      <c r="J646" s="64"/>
      <c r="K646" s="64"/>
      <c r="L646" s="64"/>
      <c r="M646" s="64"/>
      <c r="N646" s="65"/>
      <c r="O646" s="66" t="s">
        <v>264</v>
      </c>
      <c r="P646" s="67"/>
      <c r="Q646" s="67"/>
      <c r="R646" s="68"/>
      <c r="S646" s="21"/>
      <c r="T646" s="69">
        <v>45146</v>
      </c>
      <c r="U646" s="69"/>
      <c r="V646" s="69"/>
      <c r="W646" s="69"/>
      <c r="X646" s="70"/>
      <c r="Y646" s="71"/>
      <c r="Z646" s="22" t="s">
        <v>36</v>
      </c>
      <c r="AA646" s="70"/>
      <c r="AB646" s="71"/>
    </row>
    <row r="647" spans="2:28" ht="15" customHeight="1" x14ac:dyDescent="0.3">
      <c r="B647" s="22" t="s">
        <v>34</v>
      </c>
      <c r="C647" s="22" t="s">
        <v>42</v>
      </c>
      <c r="D647" s="58"/>
      <c r="E647" s="59"/>
      <c r="F647" s="58" t="s">
        <v>43</v>
      </c>
      <c r="G647" s="60"/>
      <c r="H647" s="60"/>
      <c r="I647" s="60"/>
      <c r="J647" s="60"/>
      <c r="K647" s="60"/>
      <c r="L647" s="60"/>
      <c r="M647" s="60"/>
      <c r="N647" s="59"/>
      <c r="O647" s="58" t="s">
        <v>41</v>
      </c>
      <c r="P647" s="60"/>
      <c r="Q647" s="60"/>
      <c r="R647" s="59"/>
      <c r="S647" s="14"/>
      <c r="T647" s="92" t="s">
        <v>35</v>
      </c>
      <c r="U647" s="92"/>
      <c r="V647" s="92"/>
      <c r="W647" s="92"/>
      <c r="X647" s="58" t="s">
        <v>42</v>
      </c>
      <c r="Y647" s="59"/>
      <c r="Z647" s="15"/>
      <c r="AA647" s="58" t="s">
        <v>43</v>
      </c>
      <c r="AB647" s="59"/>
    </row>
    <row r="648" spans="2:28" s="19" customFormat="1" ht="15" customHeight="1" x14ac:dyDescent="0.3">
      <c r="B648" s="16" t="s">
        <v>271</v>
      </c>
      <c r="C648" s="20" t="str">
        <f>C634</f>
        <v>SERGIO YAMID REY SEGURA</v>
      </c>
      <c r="D648" s="61" t="s">
        <v>36</v>
      </c>
      <c r="E648" s="62"/>
      <c r="F648" s="63" t="str">
        <f>C638</f>
        <v>JUAN DIEGO COLORADO</v>
      </c>
      <c r="G648" s="64"/>
      <c r="H648" s="64"/>
      <c r="I648" s="64"/>
      <c r="J648" s="64"/>
      <c r="K648" s="64"/>
      <c r="L648" s="64"/>
      <c r="M648" s="64"/>
      <c r="N648" s="65"/>
      <c r="O648" s="66" t="s">
        <v>264</v>
      </c>
      <c r="P648" s="67"/>
      <c r="Q648" s="67"/>
      <c r="R648" s="68"/>
      <c r="S648" s="21"/>
      <c r="T648" s="69">
        <v>45146</v>
      </c>
      <c r="U648" s="69"/>
      <c r="V648" s="69"/>
      <c r="W648" s="69"/>
      <c r="X648" s="70"/>
      <c r="Y648" s="71"/>
      <c r="Z648" s="22" t="s">
        <v>36</v>
      </c>
      <c r="AA648" s="70"/>
      <c r="AB648" s="71"/>
    </row>
    <row r="649" spans="2:28" s="19" customFormat="1" ht="15" customHeight="1" x14ac:dyDescent="0.3">
      <c r="B649" s="16" t="s">
        <v>272</v>
      </c>
      <c r="C649" s="20" t="str">
        <f>C636</f>
        <v>CRISTIAN HUMBERTO RUBIANA</v>
      </c>
      <c r="D649" s="61" t="s">
        <v>36</v>
      </c>
      <c r="E649" s="62"/>
      <c r="F649" s="63" t="str">
        <f>C632</f>
        <v>VICTOR ALEJANDRO ACOSTA</v>
      </c>
      <c r="G649" s="64"/>
      <c r="H649" s="64"/>
      <c r="I649" s="64"/>
      <c r="J649" s="64"/>
      <c r="K649" s="64"/>
      <c r="L649" s="64"/>
      <c r="M649" s="64"/>
      <c r="N649" s="65"/>
      <c r="O649" s="66" t="s">
        <v>264</v>
      </c>
      <c r="P649" s="67"/>
      <c r="Q649" s="67"/>
      <c r="R649" s="68"/>
      <c r="S649" s="23"/>
      <c r="T649" s="69">
        <v>45146</v>
      </c>
      <c r="U649" s="69"/>
      <c r="V649" s="69"/>
      <c r="W649" s="69"/>
      <c r="X649" s="70"/>
      <c r="Y649" s="71"/>
      <c r="Z649" s="22" t="s">
        <v>36</v>
      </c>
      <c r="AA649" s="70"/>
      <c r="AB649" s="71"/>
    </row>
    <row r="650" spans="2:28" ht="15" customHeight="1" x14ac:dyDescent="0.3">
      <c r="B650" s="24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4"/>
      <c r="P650" s="24"/>
      <c r="Q650" s="24"/>
      <c r="R650" s="24"/>
      <c r="S650" s="24"/>
      <c r="T650" s="26"/>
      <c r="U650" s="26"/>
      <c r="V650" s="26"/>
      <c r="W650" s="26"/>
      <c r="X650" s="27"/>
      <c r="Y650" s="24"/>
      <c r="Z650" s="28"/>
      <c r="AA650" s="27"/>
      <c r="AB650" s="24"/>
    </row>
    <row r="651" spans="2:28" ht="15" customHeight="1" x14ac:dyDescent="0.3">
      <c r="B651" s="87" t="s">
        <v>103</v>
      </c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  <c r="AB651" s="87"/>
    </row>
    <row r="652" spans="2:28" ht="15" customHeight="1" x14ac:dyDescent="0.3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9"/>
      <c r="V652" s="8"/>
      <c r="W652" s="8"/>
      <c r="X652" s="10"/>
      <c r="Y652" s="11"/>
      <c r="Z652" s="11"/>
      <c r="AA652" s="10"/>
      <c r="AB652" s="11"/>
    </row>
    <row r="653" spans="2:28" ht="15" customHeight="1" x14ac:dyDescent="0.3">
      <c r="B653" s="88" t="s">
        <v>104</v>
      </c>
      <c r="C653" s="58" t="s">
        <v>44</v>
      </c>
      <c r="D653" s="60"/>
      <c r="E653" s="58">
        <v>1</v>
      </c>
      <c r="F653" s="60"/>
      <c r="G653" s="58">
        <v>2</v>
      </c>
      <c r="H653" s="60"/>
      <c r="I653" s="58">
        <v>3</v>
      </c>
      <c r="J653" s="60"/>
      <c r="K653" s="58">
        <v>4</v>
      </c>
      <c r="L653" s="60"/>
      <c r="M653" s="91"/>
      <c r="N653" s="22" t="s">
        <v>26</v>
      </c>
      <c r="O653" s="22" t="s">
        <v>27</v>
      </c>
      <c r="P653" s="22" t="s">
        <v>28</v>
      </c>
      <c r="Q653" s="22" t="s">
        <v>29</v>
      </c>
      <c r="R653" s="22" t="s">
        <v>30</v>
      </c>
      <c r="S653" s="22" t="s">
        <v>37</v>
      </c>
      <c r="T653" s="22" t="s">
        <v>38</v>
      </c>
      <c r="U653" s="22" t="s">
        <v>31</v>
      </c>
      <c r="V653" s="22" t="s">
        <v>32</v>
      </c>
      <c r="W653" s="22" t="s">
        <v>33</v>
      </c>
      <c r="AA653" s="1"/>
    </row>
    <row r="654" spans="2:28" ht="15" customHeight="1" x14ac:dyDescent="0.3">
      <c r="B654" s="89"/>
      <c r="C654" s="93" t="s">
        <v>205</v>
      </c>
      <c r="D654" s="94" t="s">
        <v>11</v>
      </c>
      <c r="E654" s="77"/>
      <c r="F654" s="78"/>
      <c r="G654" s="75">
        <f>IF(H654&gt;H655,"2")+IF(H654&lt;H655,"1")</f>
        <v>0</v>
      </c>
      <c r="H654" s="12">
        <f>X668</f>
        <v>0</v>
      </c>
      <c r="I654" s="75">
        <f>IF(J654&gt;J655,"2")+IF(J654&lt;J655,"1")</f>
        <v>0</v>
      </c>
      <c r="J654" s="13">
        <f>AA671</f>
        <v>0</v>
      </c>
      <c r="K654" s="75">
        <f>IF(L654&gt;L655,"2")+IF(L654&lt;L655,"1")</f>
        <v>0</v>
      </c>
      <c r="L654" s="13">
        <f>X664</f>
        <v>0</v>
      </c>
      <c r="M654" s="91"/>
      <c r="N654" s="81">
        <f>SUM(O654:R655)</f>
        <v>0</v>
      </c>
      <c r="O654" s="81">
        <f>IF(G654=2,"1")+IF(I654=2,"1")+IF(K654=2,"1")</f>
        <v>0</v>
      </c>
      <c r="P654" s="81">
        <f>IF(G654=1,"1")+IF(I654=1,"1")+IF(K654=1,"1")</f>
        <v>0</v>
      </c>
      <c r="Q654" s="81">
        <v>0</v>
      </c>
      <c r="R654" s="81">
        <v>0</v>
      </c>
      <c r="S654" s="82">
        <f>SUM(H654,J654,L654,E654)</f>
        <v>0</v>
      </c>
      <c r="T654" s="82">
        <f>SUM(H655,J655,L655,E654)</f>
        <v>0</v>
      </c>
      <c r="U654" s="82">
        <f>+S654-T654</f>
        <v>0</v>
      </c>
      <c r="V654" s="83">
        <f>SUM(E654,G654,I654,K654)</f>
        <v>0</v>
      </c>
      <c r="W654" s="85"/>
      <c r="Z654" s="86"/>
      <c r="AA654" s="86"/>
    </row>
    <row r="655" spans="2:28" ht="15" customHeight="1" x14ac:dyDescent="0.3">
      <c r="B655" s="89"/>
      <c r="C655" s="93"/>
      <c r="D655" s="95"/>
      <c r="E655" s="79"/>
      <c r="F655" s="80"/>
      <c r="G655" s="76"/>
      <c r="H655" s="12">
        <f>AA668</f>
        <v>0</v>
      </c>
      <c r="I655" s="76"/>
      <c r="J655" s="13">
        <f>X671</f>
        <v>0</v>
      </c>
      <c r="K655" s="76"/>
      <c r="L655" s="13">
        <f>AA664</f>
        <v>0</v>
      </c>
      <c r="M655" s="91"/>
      <c r="N655" s="81"/>
      <c r="O655" s="81"/>
      <c r="P655" s="81"/>
      <c r="Q655" s="81"/>
      <c r="R655" s="81"/>
      <c r="S655" s="81"/>
      <c r="T655" s="81"/>
      <c r="U655" s="81"/>
      <c r="V655" s="84"/>
      <c r="W655" s="85"/>
      <c r="Z655" s="86"/>
      <c r="AA655" s="86"/>
    </row>
    <row r="656" spans="2:28" ht="15" customHeight="1" x14ac:dyDescent="0.3">
      <c r="B656" s="89"/>
      <c r="C656" s="93" t="s">
        <v>352</v>
      </c>
      <c r="D656" s="94" t="s">
        <v>1</v>
      </c>
      <c r="E656" s="75">
        <f>IF(F656&gt;F657,"2")+IF(F656&lt;F657,"1")</f>
        <v>0</v>
      </c>
      <c r="F656" s="13">
        <f>AA668</f>
        <v>0</v>
      </c>
      <c r="G656" s="77"/>
      <c r="H656" s="78"/>
      <c r="I656" s="75">
        <f>IF(J656&gt;J657,"2")+IF(J656&lt;J657,"1")</f>
        <v>0</v>
      </c>
      <c r="J656" s="13">
        <f>X665</f>
        <v>0</v>
      </c>
      <c r="K656" s="75">
        <f>IF(L656&gt;L657,"2")+IF(L656&lt;L657,"1")</f>
        <v>0</v>
      </c>
      <c r="L656" s="13">
        <f>X670</f>
        <v>0</v>
      </c>
      <c r="M656" s="91"/>
      <c r="N656" s="81">
        <f t="shared" ref="N656" si="174">SUM(O656:R657)</f>
        <v>0</v>
      </c>
      <c r="O656" s="81">
        <f>IF(E656=2,"1")+IF(I656=2,"1")+IF(K656=2,"1")</f>
        <v>0</v>
      </c>
      <c r="P656" s="81">
        <f>IF(E656=1,"1")+IF(I656=1,"1")+IF(K656=1,"1")</f>
        <v>0</v>
      </c>
      <c r="Q656" s="81">
        <v>0</v>
      </c>
      <c r="R656" s="81">
        <v>0</v>
      </c>
      <c r="S656" s="82">
        <f>SUM(H656,J656,L656,F656)</f>
        <v>0</v>
      </c>
      <c r="T656" s="82">
        <f>SUM(H657,J657,L657,F657)</f>
        <v>0</v>
      </c>
      <c r="U656" s="82">
        <f>+S656-T656</f>
        <v>0</v>
      </c>
      <c r="V656" s="83">
        <f>SUM(E656,G656,I656,K656)</f>
        <v>0</v>
      </c>
      <c r="W656" s="85"/>
      <c r="Z656" s="86"/>
      <c r="AA656" s="86"/>
    </row>
    <row r="657" spans="2:28" ht="15" customHeight="1" x14ac:dyDescent="0.3">
      <c r="B657" s="89"/>
      <c r="C657" s="93"/>
      <c r="D657" s="95"/>
      <c r="E657" s="76"/>
      <c r="F657" s="13">
        <f>X668</f>
        <v>0</v>
      </c>
      <c r="G657" s="79"/>
      <c r="H657" s="80"/>
      <c r="I657" s="76"/>
      <c r="J657" s="13">
        <f>AA665</f>
        <v>0</v>
      </c>
      <c r="K657" s="76"/>
      <c r="L657" s="13">
        <f>AA670</f>
        <v>0</v>
      </c>
      <c r="M657" s="91"/>
      <c r="N657" s="81"/>
      <c r="O657" s="81"/>
      <c r="P657" s="81"/>
      <c r="Q657" s="81"/>
      <c r="R657" s="81"/>
      <c r="S657" s="81"/>
      <c r="T657" s="81"/>
      <c r="U657" s="81"/>
      <c r="V657" s="84"/>
      <c r="W657" s="85"/>
      <c r="Z657" s="86"/>
      <c r="AA657" s="86"/>
    </row>
    <row r="658" spans="2:28" ht="15" customHeight="1" x14ac:dyDescent="0.3">
      <c r="B658" s="89"/>
      <c r="C658" s="93" t="s">
        <v>351</v>
      </c>
      <c r="D658" s="94" t="s">
        <v>17</v>
      </c>
      <c r="E658" s="75">
        <f>IF(F658&gt;F659,"2")+IF(F658&lt;F659,"1")</f>
        <v>0</v>
      </c>
      <c r="F658" s="13">
        <f>X671</f>
        <v>0</v>
      </c>
      <c r="G658" s="75">
        <f>IF(H658&gt;H659,"2")+IF(H658&lt;H659,"1")</f>
        <v>0</v>
      </c>
      <c r="H658" s="13">
        <f>AA665</f>
        <v>0</v>
      </c>
      <c r="I658" s="77"/>
      <c r="J658" s="78"/>
      <c r="K658" s="75">
        <f>IF(L658&gt;L659,"2")+IF(L658&lt;L659,"1")</f>
        <v>0</v>
      </c>
      <c r="L658" s="13">
        <f>AA667</f>
        <v>0</v>
      </c>
      <c r="M658" s="91"/>
      <c r="N658" s="81">
        <f t="shared" ref="N658" si="175">SUM(O658:R659)</f>
        <v>0</v>
      </c>
      <c r="O658" s="81">
        <f>IF(E658=2,"1")+IF(G658=2,"1")+IF(K658=2,"1")</f>
        <v>0</v>
      </c>
      <c r="P658" s="81">
        <f>IF(E658=1,"1")+IF(G658=1,"1")+IF(K658=1,"1")</f>
        <v>0</v>
      </c>
      <c r="Q658" s="81">
        <v>0</v>
      </c>
      <c r="R658" s="81">
        <v>0</v>
      </c>
      <c r="S658" s="82">
        <f>SUM(H658,J658,L658,F658)</f>
        <v>0</v>
      </c>
      <c r="T658" s="82">
        <f>SUM(H659,J659,L659,F659)</f>
        <v>0</v>
      </c>
      <c r="U658" s="82">
        <f t="shared" ref="U658" si="176">+S658-T658</f>
        <v>0</v>
      </c>
      <c r="V658" s="83">
        <f>SUM(E658,G658,I658,K658)</f>
        <v>0</v>
      </c>
      <c r="W658" s="85"/>
      <c r="Z658" s="86"/>
      <c r="AA658" s="86"/>
    </row>
    <row r="659" spans="2:28" ht="15" customHeight="1" x14ac:dyDescent="0.3">
      <c r="B659" s="89"/>
      <c r="C659" s="93"/>
      <c r="D659" s="95"/>
      <c r="E659" s="76"/>
      <c r="F659" s="13">
        <f>AA671</f>
        <v>0</v>
      </c>
      <c r="G659" s="76"/>
      <c r="H659" s="13">
        <f>X665</f>
        <v>0</v>
      </c>
      <c r="I659" s="79"/>
      <c r="J659" s="80"/>
      <c r="K659" s="76"/>
      <c r="L659" s="13">
        <f>X667</f>
        <v>0</v>
      </c>
      <c r="M659" s="91"/>
      <c r="N659" s="81"/>
      <c r="O659" s="81"/>
      <c r="P659" s="81"/>
      <c r="Q659" s="81"/>
      <c r="R659" s="81"/>
      <c r="S659" s="81"/>
      <c r="T659" s="81"/>
      <c r="U659" s="81"/>
      <c r="V659" s="84"/>
      <c r="W659" s="85"/>
      <c r="Z659" s="86"/>
      <c r="AA659" s="86"/>
    </row>
    <row r="660" spans="2:28" ht="15" customHeight="1" x14ac:dyDescent="0.3">
      <c r="B660" s="89"/>
      <c r="C660" s="93" t="s">
        <v>199</v>
      </c>
      <c r="D660" s="94" t="s">
        <v>7</v>
      </c>
      <c r="E660" s="75">
        <f>IF(F660&gt;F661,"2")+IF(F660&lt;F661,"1")</f>
        <v>0</v>
      </c>
      <c r="F660" s="13">
        <f>AA664</f>
        <v>0</v>
      </c>
      <c r="G660" s="75">
        <f>IF(H660&gt;H661,"2")+IF(H660&lt;H661,"1")</f>
        <v>0</v>
      </c>
      <c r="H660" s="13">
        <f>AA670</f>
        <v>0</v>
      </c>
      <c r="I660" s="75">
        <f>IF(J660&gt;J661,"2")+IF(J660&lt;J661,"1")</f>
        <v>0</v>
      </c>
      <c r="J660" s="13">
        <f>X667</f>
        <v>0</v>
      </c>
      <c r="K660" s="77"/>
      <c r="L660" s="78"/>
      <c r="M660" s="91"/>
      <c r="N660" s="81">
        <f t="shared" ref="N660" si="177">SUM(O660:R661)</f>
        <v>0</v>
      </c>
      <c r="O660" s="81">
        <f>IF(E660=2,"1")+IF(G660=2,"1")+IF(I660=2,"1")</f>
        <v>0</v>
      </c>
      <c r="P660" s="81">
        <f>IF(E660=1,"1")+IF(G660=1,"1")+IF(I660=1,"1")</f>
        <v>0</v>
      </c>
      <c r="Q660" s="81">
        <v>0</v>
      </c>
      <c r="R660" s="81">
        <v>0</v>
      </c>
      <c r="S660" s="82">
        <f>SUM(H660,J660,L660,F660)</f>
        <v>0</v>
      </c>
      <c r="T660" s="82">
        <f>SUM(H661,J661,L661,F661)</f>
        <v>0</v>
      </c>
      <c r="U660" s="82">
        <f t="shared" ref="U660" si="178">+S660-T660</f>
        <v>0</v>
      </c>
      <c r="V660" s="83">
        <f t="shared" ref="V660" si="179">SUM(E660,G660,I660,K660)</f>
        <v>0</v>
      </c>
      <c r="W660" s="85"/>
      <c r="Z660" s="86"/>
      <c r="AA660" s="86"/>
    </row>
    <row r="661" spans="2:28" ht="15" customHeight="1" x14ac:dyDescent="0.3">
      <c r="B661" s="90"/>
      <c r="C661" s="93"/>
      <c r="D661" s="95"/>
      <c r="E661" s="76"/>
      <c r="F661" s="13">
        <f>X664</f>
        <v>0</v>
      </c>
      <c r="G661" s="76"/>
      <c r="H661" s="13">
        <f>X670</f>
        <v>0</v>
      </c>
      <c r="I661" s="76"/>
      <c r="J661" s="13">
        <f>AA667</f>
        <v>0</v>
      </c>
      <c r="K661" s="79"/>
      <c r="L661" s="80"/>
      <c r="M661" s="91"/>
      <c r="N661" s="81"/>
      <c r="O661" s="81"/>
      <c r="P661" s="81"/>
      <c r="Q661" s="81"/>
      <c r="R661" s="81"/>
      <c r="S661" s="81"/>
      <c r="T661" s="81"/>
      <c r="U661" s="81"/>
      <c r="V661" s="84"/>
      <c r="W661" s="85"/>
      <c r="Z661" s="86"/>
      <c r="AA661" s="86"/>
    </row>
    <row r="662" spans="2:28" ht="14.25" customHeight="1" x14ac:dyDescent="0.3"/>
    <row r="663" spans="2:28" ht="15" customHeight="1" x14ac:dyDescent="0.3">
      <c r="B663" s="22" t="s">
        <v>34</v>
      </c>
      <c r="C663" s="22" t="s">
        <v>42</v>
      </c>
      <c r="D663" s="72"/>
      <c r="E663" s="73"/>
      <c r="F663" s="58" t="s">
        <v>43</v>
      </c>
      <c r="G663" s="60"/>
      <c r="H663" s="60"/>
      <c r="I663" s="60"/>
      <c r="J663" s="60"/>
      <c r="K663" s="60"/>
      <c r="L663" s="60"/>
      <c r="M663" s="60"/>
      <c r="N663" s="59"/>
      <c r="O663" s="58" t="s">
        <v>41</v>
      </c>
      <c r="P663" s="60"/>
      <c r="Q663" s="60"/>
      <c r="R663" s="59"/>
      <c r="S663" s="14"/>
      <c r="T663" s="58" t="s">
        <v>35</v>
      </c>
      <c r="U663" s="60"/>
      <c r="V663" s="60"/>
      <c r="W663" s="59"/>
      <c r="X663" s="58" t="s">
        <v>42</v>
      </c>
      <c r="Y663" s="59"/>
      <c r="Z663" s="15"/>
      <c r="AA663" s="58" t="s">
        <v>43</v>
      </c>
      <c r="AB663" s="59"/>
    </row>
    <row r="664" spans="2:28" s="19" customFormat="1" ht="15" customHeight="1" x14ac:dyDescent="0.3">
      <c r="B664" s="16" t="s">
        <v>268</v>
      </c>
      <c r="C664" s="17" t="str">
        <f>C654</f>
        <v>BRANDON STEV GONZALEZ GIL</v>
      </c>
      <c r="D664" s="61" t="s">
        <v>36</v>
      </c>
      <c r="E664" s="62"/>
      <c r="F664" s="61" t="str">
        <f>C660</f>
        <v>SAMUEL MURCIA MURCIA</v>
      </c>
      <c r="G664" s="74"/>
      <c r="H664" s="74"/>
      <c r="I664" s="74"/>
      <c r="J664" s="74"/>
      <c r="K664" s="74"/>
      <c r="L664" s="74"/>
      <c r="M664" s="74"/>
      <c r="N664" s="62"/>
      <c r="O664" s="66" t="s">
        <v>265</v>
      </c>
      <c r="P664" s="67"/>
      <c r="Q664" s="67"/>
      <c r="R664" s="68"/>
      <c r="S664" s="18"/>
      <c r="T664" s="69">
        <v>45146</v>
      </c>
      <c r="U664" s="69"/>
      <c r="V664" s="69"/>
      <c r="W664" s="69"/>
      <c r="X664" s="70"/>
      <c r="Y664" s="71"/>
      <c r="Z664" s="22" t="s">
        <v>36</v>
      </c>
      <c r="AA664" s="70"/>
      <c r="AB664" s="71"/>
    </row>
    <row r="665" spans="2:28" s="19" customFormat="1" ht="15" customHeight="1" x14ac:dyDescent="0.3">
      <c r="B665" s="16" t="s">
        <v>267</v>
      </c>
      <c r="C665" s="20" t="str">
        <f>C656</f>
        <v>HAYVER MANUEL CARDENAS</v>
      </c>
      <c r="D665" s="61" t="s">
        <v>36</v>
      </c>
      <c r="E665" s="62"/>
      <c r="F665" s="63" t="str">
        <f>C658</f>
        <v>DAVINSON HIGUERA FARFÁN</v>
      </c>
      <c r="G665" s="64"/>
      <c r="H665" s="64"/>
      <c r="I665" s="64"/>
      <c r="J665" s="64"/>
      <c r="K665" s="64"/>
      <c r="L665" s="64"/>
      <c r="M665" s="64"/>
      <c r="N665" s="65"/>
      <c r="O665" s="66" t="s">
        <v>265</v>
      </c>
      <c r="P665" s="67"/>
      <c r="Q665" s="67"/>
      <c r="R665" s="68"/>
      <c r="S665" s="21"/>
      <c r="T665" s="69">
        <v>45146</v>
      </c>
      <c r="U665" s="69"/>
      <c r="V665" s="69"/>
      <c r="W665" s="69"/>
      <c r="X665" s="70"/>
      <c r="Y665" s="71"/>
      <c r="Z665" s="22" t="s">
        <v>36</v>
      </c>
      <c r="AA665" s="70"/>
      <c r="AB665" s="71"/>
    </row>
    <row r="666" spans="2:28" ht="15" customHeight="1" x14ac:dyDescent="0.3">
      <c r="B666" s="22" t="s">
        <v>34</v>
      </c>
      <c r="C666" s="22" t="s">
        <v>42</v>
      </c>
      <c r="D666" s="58"/>
      <c r="E666" s="59"/>
      <c r="F666" s="58" t="s">
        <v>43</v>
      </c>
      <c r="G666" s="60"/>
      <c r="H666" s="60"/>
      <c r="I666" s="60"/>
      <c r="J666" s="60"/>
      <c r="K666" s="60"/>
      <c r="L666" s="60"/>
      <c r="M666" s="60"/>
      <c r="N666" s="59"/>
      <c r="O666" s="58" t="s">
        <v>41</v>
      </c>
      <c r="P666" s="60"/>
      <c r="Q666" s="60"/>
      <c r="R666" s="59"/>
      <c r="S666" s="14"/>
      <c r="T666" s="92" t="s">
        <v>35</v>
      </c>
      <c r="U666" s="92"/>
      <c r="V666" s="92"/>
      <c r="W666" s="92"/>
      <c r="X666" s="58" t="s">
        <v>42</v>
      </c>
      <c r="Y666" s="59"/>
      <c r="Z666" s="15"/>
      <c r="AA666" s="58" t="s">
        <v>43</v>
      </c>
      <c r="AB666" s="59"/>
    </row>
    <row r="667" spans="2:28" s="19" customFormat="1" ht="15" customHeight="1" x14ac:dyDescent="0.3">
      <c r="B667" s="16" t="s">
        <v>269</v>
      </c>
      <c r="C667" s="29" t="str">
        <f>C660</f>
        <v>SAMUEL MURCIA MURCIA</v>
      </c>
      <c r="D667" s="61" t="s">
        <v>36</v>
      </c>
      <c r="E667" s="62"/>
      <c r="F667" s="63" t="str">
        <f>C658</f>
        <v>DAVINSON HIGUERA FARFÁN</v>
      </c>
      <c r="G667" s="64"/>
      <c r="H667" s="64"/>
      <c r="I667" s="64"/>
      <c r="J667" s="64"/>
      <c r="K667" s="64"/>
      <c r="L667" s="64"/>
      <c r="M667" s="64"/>
      <c r="N667" s="65"/>
      <c r="O667" s="66" t="s">
        <v>265</v>
      </c>
      <c r="P667" s="67"/>
      <c r="Q667" s="67"/>
      <c r="R667" s="68"/>
      <c r="S667" s="21"/>
      <c r="T667" s="69">
        <v>45146</v>
      </c>
      <c r="U667" s="69"/>
      <c r="V667" s="69"/>
      <c r="W667" s="69"/>
      <c r="X667" s="70"/>
      <c r="Y667" s="71"/>
      <c r="Z667" s="22" t="s">
        <v>36</v>
      </c>
      <c r="AA667" s="70"/>
      <c r="AB667" s="71"/>
    </row>
    <row r="668" spans="2:28" s="19" customFormat="1" ht="15" customHeight="1" x14ac:dyDescent="0.3">
      <c r="B668" s="16" t="s">
        <v>270</v>
      </c>
      <c r="C668" s="20" t="str">
        <f>C654</f>
        <v>BRANDON STEV GONZALEZ GIL</v>
      </c>
      <c r="D668" s="61" t="s">
        <v>36</v>
      </c>
      <c r="E668" s="62"/>
      <c r="F668" s="63" t="str">
        <f>C656</f>
        <v>HAYVER MANUEL CARDENAS</v>
      </c>
      <c r="G668" s="64"/>
      <c r="H668" s="64"/>
      <c r="I668" s="64"/>
      <c r="J668" s="64"/>
      <c r="K668" s="64"/>
      <c r="L668" s="64"/>
      <c r="M668" s="64"/>
      <c r="N668" s="65"/>
      <c r="O668" s="66" t="s">
        <v>265</v>
      </c>
      <c r="P668" s="67"/>
      <c r="Q668" s="67"/>
      <c r="R668" s="68"/>
      <c r="S668" s="21"/>
      <c r="T668" s="69">
        <v>45146</v>
      </c>
      <c r="U668" s="69"/>
      <c r="V668" s="69"/>
      <c r="W668" s="69"/>
      <c r="X668" s="70"/>
      <c r="Y668" s="71"/>
      <c r="Z668" s="22" t="s">
        <v>36</v>
      </c>
      <c r="AA668" s="70"/>
      <c r="AB668" s="71"/>
    </row>
    <row r="669" spans="2:28" ht="15" customHeight="1" x14ac:dyDescent="0.3">
      <c r="B669" s="22" t="s">
        <v>34</v>
      </c>
      <c r="C669" s="22" t="s">
        <v>42</v>
      </c>
      <c r="D669" s="58"/>
      <c r="E669" s="59"/>
      <c r="F669" s="58" t="s">
        <v>43</v>
      </c>
      <c r="G669" s="60"/>
      <c r="H669" s="60"/>
      <c r="I669" s="60"/>
      <c r="J669" s="60"/>
      <c r="K669" s="60"/>
      <c r="L669" s="60"/>
      <c r="M669" s="60"/>
      <c r="N669" s="59"/>
      <c r="O669" s="58" t="s">
        <v>41</v>
      </c>
      <c r="P669" s="60"/>
      <c r="Q669" s="60"/>
      <c r="R669" s="59"/>
      <c r="S669" s="14"/>
      <c r="T669" s="92" t="s">
        <v>35</v>
      </c>
      <c r="U669" s="92"/>
      <c r="V669" s="92"/>
      <c r="W669" s="92"/>
      <c r="X669" s="58" t="s">
        <v>42</v>
      </c>
      <c r="Y669" s="59"/>
      <c r="Z669" s="15"/>
      <c r="AA669" s="58" t="s">
        <v>43</v>
      </c>
      <c r="AB669" s="59"/>
    </row>
    <row r="670" spans="2:28" s="19" customFormat="1" ht="15" customHeight="1" x14ac:dyDescent="0.3">
      <c r="B670" s="16" t="s">
        <v>271</v>
      </c>
      <c r="C670" s="20" t="str">
        <f>C656</f>
        <v>HAYVER MANUEL CARDENAS</v>
      </c>
      <c r="D670" s="61" t="s">
        <v>36</v>
      </c>
      <c r="E670" s="62"/>
      <c r="F670" s="63" t="str">
        <f>C660</f>
        <v>SAMUEL MURCIA MURCIA</v>
      </c>
      <c r="G670" s="64"/>
      <c r="H670" s="64"/>
      <c r="I670" s="64"/>
      <c r="J670" s="64"/>
      <c r="K670" s="64"/>
      <c r="L670" s="64"/>
      <c r="M670" s="64"/>
      <c r="N670" s="65"/>
      <c r="O670" s="66" t="s">
        <v>265</v>
      </c>
      <c r="P670" s="67"/>
      <c r="Q670" s="67"/>
      <c r="R670" s="68"/>
      <c r="S670" s="21"/>
      <c r="T670" s="69">
        <v>45146</v>
      </c>
      <c r="U670" s="69"/>
      <c r="V670" s="69"/>
      <c r="W670" s="69"/>
      <c r="X670" s="70"/>
      <c r="Y670" s="71"/>
      <c r="Z670" s="22" t="s">
        <v>36</v>
      </c>
      <c r="AA670" s="70"/>
      <c r="AB670" s="71"/>
    </row>
    <row r="671" spans="2:28" s="19" customFormat="1" ht="15" customHeight="1" x14ac:dyDescent="0.3">
      <c r="B671" s="16" t="s">
        <v>272</v>
      </c>
      <c r="C671" s="20" t="str">
        <f>C658</f>
        <v>DAVINSON HIGUERA FARFÁN</v>
      </c>
      <c r="D671" s="61" t="s">
        <v>36</v>
      </c>
      <c r="E671" s="62"/>
      <c r="F671" s="63" t="str">
        <f>C654</f>
        <v>BRANDON STEV GONZALEZ GIL</v>
      </c>
      <c r="G671" s="64"/>
      <c r="H671" s="64"/>
      <c r="I671" s="64"/>
      <c r="J671" s="64"/>
      <c r="K671" s="64"/>
      <c r="L671" s="64"/>
      <c r="M671" s="64"/>
      <c r="N671" s="65"/>
      <c r="O671" s="66" t="s">
        <v>265</v>
      </c>
      <c r="P671" s="67"/>
      <c r="Q671" s="67"/>
      <c r="R671" s="68"/>
      <c r="S671" s="23"/>
      <c r="T671" s="69">
        <v>45146</v>
      </c>
      <c r="U671" s="69"/>
      <c r="V671" s="69"/>
      <c r="W671" s="69"/>
      <c r="X671" s="70"/>
      <c r="Y671" s="71"/>
      <c r="Z671" s="22" t="s">
        <v>36</v>
      </c>
      <c r="AA671" s="70"/>
      <c r="AB671" s="71"/>
    </row>
    <row r="672" spans="2:28" ht="15" customHeight="1" x14ac:dyDescent="0.3">
      <c r="B672" s="24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4"/>
      <c r="P672" s="24"/>
      <c r="Q672" s="24"/>
      <c r="R672" s="24"/>
      <c r="S672" s="24"/>
      <c r="T672" s="26"/>
      <c r="U672" s="26"/>
      <c r="V672" s="26"/>
      <c r="W672" s="26"/>
      <c r="X672" s="27"/>
      <c r="Y672" s="24"/>
      <c r="Z672" s="28"/>
      <c r="AA672" s="27"/>
      <c r="AB672" s="24"/>
    </row>
    <row r="673" spans="2:28" ht="15" customHeight="1" x14ac:dyDescent="0.3">
      <c r="B673" s="87" t="s">
        <v>105</v>
      </c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  <c r="AB673" s="87"/>
    </row>
    <row r="674" spans="2:28" ht="15" customHeight="1" x14ac:dyDescent="0.3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9"/>
      <c r="V674" s="8"/>
      <c r="W674" s="8"/>
      <c r="X674" s="10"/>
      <c r="Y674" s="11"/>
      <c r="Z674" s="11"/>
      <c r="AA674" s="10"/>
      <c r="AB674" s="11"/>
    </row>
    <row r="675" spans="2:28" ht="15" customHeight="1" x14ac:dyDescent="0.3">
      <c r="B675" s="88" t="s">
        <v>106</v>
      </c>
      <c r="C675" s="58" t="s">
        <v>44</v>
      </c>
      <c r="D675" s="60"/>
      <c r="E675" s="58">
        <v>1</v>
      </c>
      <c r="F675" s="60"/>
      <c r="G675" s="58">
        <v>2</v>
      </c>
      <c r="H675" s="60"/>
      <c r="I675" s="58">
        <v>3</v>
      </c>
      <c r="J675" s="60"/>
      <c r="K675" s="58">
        <v>4</v>
      </c>
      <c r="L675" s="60"/>
      <c r="M675" s="91"/>
      <c r="N675" s="22" t="s">
        <v>26</v>
      </c>
      <c r="O675" s="22" t="s">
        <v>27</v>
      </c>
      <c r="P675" s="22" t="s">
        <v>28</v>
      </c>
      <c r="Q675" s="22" t="s">
        <v>29</v>
      </c>
      <c r="R675" s="22" t="s">
        <v>30</v>
      </c>
      <c r="S675" s="22" t="s">
        <v>37</v>
      </c>
      <c r="T675" s="22" t="s">
        <v>38</v>
      </c>
      <c r="U675" s="22" t="s">
        <v>31</v>
      </c>
      <c r="V675" s="22" t="s">
        <v>32</v>
      </c>
      <c r="W675" s="22" t="s">
        <v>33</v>
      </c>
      <c r="AA675" s="1"/>
    </row>
    <row r="676" spans="2:28" ht="15" customHeight="1" x14ac:dyDescent="0.3">
      <c r="B676" s="89"/>
      <c r="C676" s="93" t="s">
        <v>353</v>
      </c>
      <c r="D676" s="94" t="s">
        <v>380</v>
      </c>
      <c r="E676" s="77"/>
      <c r="F676" s="78"/>
      <c r="G676" s="75">
        <f>IF(H676&gt;H677,"2")+IF(H676&lt;H677,"1")</f>
        <v>0</v>
      </c>
      <c r="H676" s="12">
        <f>X690</f>
        <v>0</v>
      </c>
      <c r="I676" s="75">
        <f>IF(J676&gt;J677,"2")+IF(J676&lt;J677,"1")</f>
        <v>0</v>
      </c>
      <c r="J676" s="13">
        <f>AA693</f>
        <v>0</v>
      </c>
      <c r="K676" s="75">
        <f>IF(L676&gt;L677,"2")+IF(L676&lt;L677,"1")</f>
        <v>0</v>
      </c>
      <c r="L676" s="13">
        <f>X686</f>
        <v>0</v>
      </c>
      <c r="M676" s="91"/>
      <c r="N676" s="81">
        <f>SUM(O676:R677)</f>
        <v>0</v>
      </c>
      <c r="O676" s="81">
        <f>IF(G676=2,"1")+IF(I676=2,"1")+IF(K676=2,"1")</f>
        <v>0</v>
      </c>
      <c r="P676" s="81">
        <f>IF(G676=1,"1")+IF(I676=1,"1")+IF(K676=1,"1")</f>
        <v>0</v>
      </c>
      <c r="Q676" s="81">
        <v>0</v>
      </c>
      <c r="R676" s="81">
        <v>0</v>
      </c>
      <c r="S676" s="82">
        <f>SUM(H676,J676,L676,E676)</f>
        <v>0</v>
      </c>
      <c r="T676" s="82">
        <f>SUM(H677,J677,L677,E676)</f>
        <v>0</v>
      </c>
      <c r="U676" s="82">
        <f>+S676-T676</f>
        <v>0</v>
      </c>
      <c r="V676" s="83">
        <f>SUM(E676,G676,I676,K676)</f>
        <v>0</v>
      </c>
      <c r="W676" s="85"/>
      <c r="Z676" s="86"/>
      <c r="AA676" s="86"/>
    </row>
    <row r="677" spans="2:28" ht="15" customHeight="1" x14ac:dyDescent="0.3">
      <c r="B677" s="89"/>
      <c r="C677" s="93"/>
      <c r="D677" s="95"/>
      <c r="E677" s="79"/>
      <c r="F677" s="80"/>
      <c r="G677" s="76"/>
      <c r="H677" s="12">
        <f>AA690</f>
        <v>0</v>
      </c>
      <c r="I677" s="76"/>
      <c r="J677" s="13">
        <f>X693</f>
        <v>0</v>
      </c>
      <c r="K677" s="76"/>
      <c r="L677" s="13">
        <f>AA686</f>
        <v>0</v>
      </c>
      <c r="M677" s="91"/>
      <c r="N677" s="81"/>
      <c r="O677" s="81"/>
      <c r="P677" s="81"/>
      <c r="Q677" s="81"/>
      <c r="R677" s="81"/>
      <c r="S677" s="81"/>
      <c r="T677" s="81"/>
      <c r="U677" s="81"/>
      <c r="V677" s="84"/>
      <c r="W677" s="85"/>
      <c r="Z677" s="86"/>
      <c r="AA677" s="86"/>
    </row>
    <row r="678" spans="2:28" ht="15" customHeight="1" x14ac:dyDescent="0.3">
      <c r="B678" s="89"/>
      <c r="C678" s="93" t="s">
        <v>354</v>
      </c>
      <c r="D678" s="94" t="s">
        <v>364</v>
      </c>
      <c r="E678" s="75">
        <f>IF(F678&gt;F679,"2")+IF(F678&lt;F679,"1")</f>
        <v>0</v>
      </c>
      <c r="F678" s="13">
        <f>AA690</f>
        <v>0</v>
      </c>
      <c r="G678" s="77"/>
      <c r="H678" s="78"/>
      <c r="I678" s="75">
        <f>IF(J678&gt;J679,"2")+IF(J678&lt;J679,"1")</f>
        <v>0</v>
      </c>
      <c r="J678" s="13">
        <f>X687</f>
        <v>0</v>
      </c>
      <c r="K678" s="75">
        <f>IF(L678&gt;L679,"2")+IF(L678&lt;L679,"1")</f>
        <v>0</v>
      </c>
      <c r="L678" s="13">
        <f>X692</f>
        <v>0</v>
      </c>
      <c r="M678" s="91"/>
      <c r="N678" s="81">
        <f t="shared" ref="N678" si="180">SUM(O678:R679)</f>
        <v>0</v>
      </c>
      <c r="O678" s="81">
        <f>IF(E678=2,"1")+IF(I678=2,"1")+IF(K678=2,"1")</f>
        <v>0</v>
      </c>
      <c r="P678" s="81">
        <f>IF(E678=1,"1")+IF(I678=1,"1")+IF(K678=1,"1")</f>
        <v>0</v>
      </c>
      <c r="Q678" s="81">
        <v>0</v>
      </c>
      <c r="R678" s="81">
        <v>0</v>
      </c>
      <c r="S678" s="82">
        <f>SUM(H678,J678,L678,F678)</f>
        <v>0</v>
      </c>
      <c r="T678" s="82">
        <f>SUM(H679,J679,L679,F679)</f>
        <v>0</v>
      </c>
      <c r="U678" s="82">
        <f>+S678-T678</f>
        <v>0</v>
      </c>
      <c r="V678" s="83">
        <f>SUM(E678,G678,I678,K678)</f>
        <v>0</v>
      </c>
      <c r="W678" s="85"/>
      <c r="Z678" s="86"/>
      <c r="AA678" s="86"/>
    </row>
    <row r="679" spans="2:28" ht="15" customHeight="1" x14ac:dyDescent="0.3">
      <c r="B679" s="89"/>
      <c r="C679" s="93"/>
      <c r="D679" s="95"/>
      <c r="E679" s="76"/>
      <c r="F679" s="13">
        <f>X690</f>
        <v>0</v>
      </c>
      <c r="G679" s="79"/>
      <c r="H679" s="80"/>
      <c r="I679" s="76"/>
      <c r="J679" s="13">
        <f>AA687</f>
        <v>0</v>
      </c>
      <c r="K679" s="76"/>
      <c r="L679" s="13">
        <f>AA692</f>
        <v>0</v>
      </c>
      <c r="M679" s="91"/>
      <c r="N679" s="81"/>
      <c r="O679" s="81"/>
      <c r="P679" s="81"/>
      <c r="Q679" s="81"/>
      <c r="R679" s="81"/>
      <c r="S679" s="81"/>
      <c r="T679" s="81"/>
      <c r="U679" s="81"/>
      <c r="V679" s="84"/>
      <c r="W679" s="85"/>
      <c r="Z679" s="86"/>
      <c r="AA679" s="86"/>
    </row>
    <row r="680" spans="2:28" ht="15" customHeight="1" x14ac:dyDescent="0.3">
      <c r="B680" s="89"/>
      <c r="C680" s="93" t="s">
        <v>166</v>
      </c>
      <c r="D680" s="94" t="s">
        <v>23</v>
      </c>
      <c r="E680" s="75">
        <f>IF(F680&gt;F681,"2")+IF(F680&lt;F681,"1")</f>
        <v>0</v>
      </c>
      <c r="F680" s="13">
        <f>X693</f>
        <v>0</v>
      </c>
      <c r="G680" s="75">
        <f>IF(H680&gt;H681,"2")+IF(H680&lt;H681,"1")</f>
        <v>0</v>
      </c>
      <c r="H680" s="13">
        <f>AA687</f>
        <v>0</v>
      </c>
      <c r="I680" s="77"/>
      <c r="J680" s="78"/>
      <c r="K680" s="75">
        <f>IF(L680&gt;L681,"2")+IF(L680&lt;L681,"1")</f>
        <v>0</v>
      </c>
      <c r="L680" s="13">
        <f>AA689</f>
        <v>0</v>
      </c>
      <c r="M680" s="91"/>
      <c r="N680" s="81">
        <f t="shared" ref="N680" si="181">SUM(O680:R681)</f>
        <v>0</v>
      </c>
      <c r="O680" s="81">
        <f>IF(E680=2,"1")+IF(G680=2,"1")+IF(K680=2,"1")</f>
        <v>0</v>
      </c>
      <c r="P680" s="81">
        <f>IF(E680=1,"1")+IF(G680=1,"1")+IF(K680=1,"1")</f>
        <v>0</v>
      </c>
      <c r="Q680" s="81">
        <v>0</v>
      </c>
      <c r="R680" s="81">
        <v>0</v>
      </c>
      <c r="S680" s="82">
        <f>SUM(H680,J680,L680,F680)</f>
        <v>0</v>
      </c>
      <c r="T680" s="82">
        <f>SUM(H681,J681,L681,F681)</f>
        <v>0</v>
      </c>
      <c r="U680" s="82">
        <f t="shared" ref="U680" si="182">+S680-T680</f>
        <v>0</v>
      </c>
      <c r="V680" s="83">
        <f>SUM(E680,G680,I680,K680)</f>
        <v>0</v>
      </c>
      <c r="W680" s="85"/>
      <c r="Z680" s="86"/>
      <c r="AA680" s="86"/>
    </row>
    <row r="681" spans="2:28" ht="15" customHeight="1" x14ac:dyDescent="0.3">
      <c r="B681" s="89"/>
      <c r="C681" s="93"/>
      <c r="D681" s="95"/>
      <c r="E681" s="76"/>
      <c r="F681" s="13">
        <f>AA693</f>
        <v>0</v>
      </c>
      <c r="G681" s="76"/>
      <c r="H681" s="13">
        <f>X687</f>
        <v>0</v>
      </c>
      <c r="I681" s="79"/>
      <c r="J681" s="80"/>
      <c r="K681" s="76"/>
      <c r="L681" s="13">
        <f>X689</f>
        <v>0</v>
      </c>
      <c r="M681" s="91"/>
      <c r="N681" s="81"/>
      <c r="O681" s="81"/>
      <c r="P681" s="81"/>
      <c r="Q681" s="81"/>
      <c r="R681" s="81"/>
      <c r="S681" s="81"/>
      <c r="T681" s="81"/>
      <c r="U681" s="81"/>
      <c r="V681" s="84"/>
      <c r="W681" s="85"/>
      <c r="Z681" s="86"/>
      <c r="AA681" s="86"/>
    </row>
    <row r="682" spans="2:28" ht="15" customHeight="1" x14ac:dyDescent="0.3">
      <c r="B682" s="89"/>
      <c r="C682" s="93" t="s">
        <v>390</v>
      </c>
      <c r="D682" s="94" t="s">
        <v>389</v>
      </c>
      <c r="E682" s="75">
        <f>IF(F682&gt;F683,"2")+IF(F682&lt;F683,"1")</f>
        <v>0</v>
      </c>
      <c r="F682" s="13">
        <f>AA686</f>
        <v>0</v>
      </c>
      <c r="G682" s="75">
        <f>IF(H682&gt;H683,"2")+IF(H682&lt;H683,"1")</f>
        <v>0</v>
      </c>
      <c r="H682" s="13">
        <f>AA692</f>
        <v>0</v>
      </c>
      <c r="I682" s="75">
        <f>IF(J682&gt;J683,"2")+IF(J682&lt;J683,"1")</f>
        <v>0</v>
      </c>
      <c r="J682" s="13">
        <f>X689</f>
        <v>0</v>
      </c>
      <c r="K682" s="77"/>
      <c r="L682" s="78"/>
      <c r="M682" s="91"/>
      <c r="N682" s="81">
        <f t="shared" ref="N682" si="183">SUM(O682:R683)</f>
        <v>0</v>
      </c>
      <c r="O682" s="81">
        <f>IF(E682=2,"1")+IF(G682=2,"1")+IF(I682=2,"1")</f>
        <v>0</v>
      </c>
      <c r="P682" s="81">
        <f>IF(E682=1,"1")+IF(G682=1,"1")+IF(I682=1,"1")</f>
        <v>0</v>
      </c>
      <c r="Q682" s="81">
        <v>0</v>
      </c>
      <c r="R682" s="81">
        <v>0</v>
      </c>
      <c r="S682" s="82">
        <f>SUM(H682,J682,L682,F682)</f>
        <v>0</v>
      </c>
      <c r="T682" s="82">
        <f>SUM(H683,J683,L683,F683)</f>
        <v>0</v>
      </c>
      <c r="U682" s="82">
        <f t="shared" ref="U682" si="184">+S682-T682</f>
        <v>0</v>
      </c>
      <c r="V682" s="83">
        <f t="shared" ref="V682" si="185">SUM(E682,G682,I682,K682)</f>
        <v>0</v>
      </c>
      <c r="W682" s="85"/>
      <c r="Z682" s="86"/>
      <c r="AA682" s="86"/>
    </row>
    <row r="683" spans="2:28" ht="15" customHeight="1" x14ac:dyDescent="0.3">
      <c r="B683" s="90"/>
      <c r="C683" s="93"/>
      <c r="D683" s="95"/>
      <c r="E683" s="76"/>
      <c r="F683" s="13">
        <f>X686</f>
        <v>0</v>
      </c>
      <c r="G683" s="76"/>
      <c r="H683" s="13">
        <f>X692</f>
        <v>0</v>
      </c>
      <c r="I683" s="76"/>
      <c r="J683" s="13">
        <f>AA689</f>
        <v>0</v>
      </c>
      <c r="K683" s="79"/>
      <c r="L683" s="80"/>
      <c r="M683" s="91"/>
      <c r="N683" s="81"/>
      <c r="O683" s="81"/>
      <c r="P683" s="81"/>
      <c r="Q683" s="81"/>
      <c r="R683" s="81"/>
      <c r="S683" s="81"/>
      <c r="T683" s="81"/>
      <c r="U683" s="81"/>
      <c r="V683" s="84"/>
      <c r="W683" s="85"/>
      <c r="Z683" s="86"/>
      <c r="AA683" s="86"/>
    </row>
    <row r="684" spans="2:28" ht="14.25" customHeight="1" x14ac:dyDescent="0.3"/>
    <row r="685" spans="2:28" ht="15" customHeight="1" x14ac:dyDescent="0.3">
      <c r="B685" s="22" t="s">
        <v>34</v>
      </c>
      <c r="C685" s="22" t="s">
        <v>42</v>
      </c>
      <c r="D685" s="72"/>
      <c r="E685" s="73"/>
      <c r="F685" s="58" t="s">
        <v>43</v>
      </c>
      <c r="G685" s="60"/>
      <c r="H685" s="60"/>
      <c r="I685" s="60"/>
      <c r="J685" s="60"/>
      <c r="K685" s="60"/>
      <c r="L685" s="60"/>
      <c r="M685" s="60"/>
      <c r="N685" s="59"/>
      <c r="O685" s="58" t="s">
        <v>41</v>
      </c>
      <c r="P685" s="60"/>
      <c r="Q685" s="60"/>
      <c r="R685" s="59"/>
      <c r="S685" s="14"/>
      <c r="T685" s="58" t="s">
        <v>35</v>
      </c>
      <c r="U685" s="60"/>
      <c r="V685" s="60"/>
      <c r="W685" s="59"/>
      <c r="X685" s="58" t="s">
        <v>42</v>
      </c>
      <c r="Y685" s="59"/>
      <c r="Z685" s="15"/>
      <c r="AA685" s="58" t="s">
        <v>43</v>
      </c>
      <c r="AB685" s="59"/>
    </row>
    <row r="686" spans="2:28" s="19" customFormat="1" ht="15" customHeight="1" x14ac:dyDescent="0.3">
      <c r="B686" s="16" t="s">
        <v>268</v>
      </c>
      <c r="C686" s="17" t="str">
        <f>C676</f>
        <v>IVAN FERNANDO CAMARGO</v>
      </c>
      <c r="D686" s="61" t="s">
        <v>36</v>
      </c>
      <c r="E686" s="62"/>
      <c r="F686" s="61" t="str">
        <f>C682</f>
        <v>CARLOS ALFONSO SABOGAL M</v>
      </c>
      <c r="G686" s="74"/>
      <c r="H686" s="74"/>
      <c r="I686" s="74"/>
      <c r="J686" s="74"/>
      <c r="K686" s="74"/>
      <c r="L686" s="74"/>
      <c r="M686" s="74"/>
      <c r="N686" s="62"/>
      <c r="O686" s="66" t="s">
        <v>266</v>
      </c>
      <c r="P686" s="67"/>
      <c r="Q686" s="67"/>
      <c r="R686" s="68"/>
      <c r="S686" s="18"/>
      <c r="T686" s="69">
        <v>45146</v>
      </c>
      <c r="U686" s="69"/>
      <c r="V686" s="69"/>
      <c r="W686" s="69"/>
      <c r="X686" s="70"/>
      <c r="Y686" s="71"/>
      <c r="Z686" s="22" t="s">
        <v>36</v>
      </c>
      <c r="AA686" s="70"/>
      <c r="AB686" s="71"/>
    </row>
    <row r="687" spans="2:28" s="19" customFormat="1" ht="15" customHeight="1" x14ac:dyDescent="0.3">
      <c r="B687" s="16" t="s">
        <v>267</v>
      </c>
      <c r="C687" s="20" t="str">
        <f>C678</f>
        <v>ARNOLD KIMBERLY BEJARANO</v>
      </c>
      <c r="D687" s="61" t="s">
        <v>36</v>
      </c>
      <c r="E687" s="62"/>
      <c r="F687" s="63" t="str">
        <f>C680</f>
        <v>RICHARD EDUARDO GALEANO</v>
      </c>
      <c r="G687" s="64"/>
      <c r="H687" s="64"/>
      <c r="I687" s="64"/>
      <c r="J687" s="64"/>
      <c r="K687" s="64"/>
      <c r="L687" s="64"/>
      <c r="M687" s="64"/>
      <c r="N687" s="65"/>
      <c r="O687" s="66" t="s">
        <v>266</v>
      </c>
      <c r="P687" s="67"/>
      <c r="Q687" s="67"/>
      <c r="R687" s="68"/>
      <c r="S687" s="21"/>
      <c r="T687" s="69">
        <v>45146</v>
      </c>
      <c r="U687" s="69"/>
      <c r="V687" s="69"/>
      <c r="W687" s="69"/>
      <c r="X687" s="70"/>
      <c r="Y687" s="71"/>
      <c r="Z687" s="22" t="s">
        <v>36</v>
      </c>
      <c r="AA687" s="70"/>
      <c r="AB687" s="71"/>
    </row>
    <row r="688" spans="2:28" ht="15" customHeight="1" x14ac:dyDescent="0.3">
      <c r="B688" s="22" t="s">
        <v>34</v>
      </c>
      <c r="C688" s="22" t="s">
        <v>42</v>
      </c>
      <c r="D688" s="58"/>
      <c r="E688" s="59"/>
      <c r="F688" s="58" t="s">
        <v>43</v>
      </c>
      <c r="G688" s="60"/>
      <c r="H688" s="60"/>
      <c r="I688" s="60"/>
      <c r="J688" s="60"/>
      <c r="K688" s="60"/>
      <c r="L688" s="60"/>
      <c r="M688" s="60"/>
      <c r="N688" s="59"/>
      <c r="O688" s="58" t="s">
        <v>41</v>
      </c>
      <c r="P688" s="60"/>
      <c r="Q688" s="60"/>
      <c r="R688" s="59"/>
      <c r="S688" s="14"/>
      <c r="T688" s="92" t="s">
        <v>35</v>
      </c>
      <c r="U688" s="92"/>
      <c r="V688" s="92"/>
      <c r="W688" s="92"/>
      <c r="X688" s="58" t="s">
        <v>42</v>
      </c>
      <c r="Y688" s="59"/>
      <c r="Z688" s="15"/>
      <c r="AA688" s="58" t="s">
        <v>43</v>
      </c>
      <c r="AB688" s="59"/>
    </row>
    <row r="689" spans="2:28" s="19" customFormat="1" ht="15" customHeight="1" x14ac:dyDescent="0.3">
      <c r="B689" s="16" t="s">
        <v>269</v>
      </c>
      <c r="C689" s="29" t="str">
        <f>C682</f>
        <v>CARLOS ALFONSO SABOGAL M</v>
      </c>
      <c r="D689" s="61" t="s">
        <v>36</v>
      </c>
      <c r="E689" s="62"/>
      <c r="F689" s="63" t="str">
        <f>C680</f>
        <v>RICHARD EDUARDO GALEANO</v>
      </c>
      <c r="G689" s="64"/>
      <c r="H689" s="64"/>
      <c r="I689" s="64"/>
      <c r="J689" s="64"/>
      <c r="K689" s="64"/>
      <c r="L689" s="64"/>
      <c r="M689" s="64"/>
      <c r="N689" s="65"/>
      <c r="O689" s="66" t="s">
        <v>266</v>
      </c>
      <c r="P689" s="67"/>
      <c r="Q689" s="67"/>
      <c r="R689" s="68"/>
      <c r="S689" s="21"/>
      <c r="T689" s="69">
        <v>45146</v>
      </c>
      <c r="U689" s="69"/>
      <c r="V689" s="69"/>
      <c r="W689" s="69"/>
      <c r="X689" s="70"/>
      <c r="Y689" s="71"/>
      <c r="Z689" s="22" t="s">
        <v>36</v>
      </c>
      <c r="AA689" s="70"/>
      <c r="AB689" s="71"/>
    </row>
    <row r="690" spans="2:28" s="19" customFormat="1" ht="15" customHeight="1" x14ac:dyDescent="0.3">
      <c r="B690" s="16" t="s">
        <v>270</v>
      </c>
      <c r="C690" s="20" t="str">
        <f>C676</f>
        <v>IVAN FERNANDO CAMARGO</v>
      </c>
      <c r="D690" s="61" t="s">
        <v>36</v>
      </c>
      <c r="E690" s="62"/>
      <c r="F690" s="63" t="str">
        <f>C678</f>
        <v>ARNOLD KIMBERLY BEJARANO</v>
      </c>
      <c r="G690" s="64"/>
      <c r="H690" s="64"/>
      <c r="I690" s="64"/>
      <c r="J690" s="64"/>
      <c r="K690" s="64"/>
      <c r="L690" s="64"/>
      <c r="M690" s="64"/>
      <c r="N690" s="65"/>
      <c r="O690" s="66" t="s">
        <v>266</v>
      </c>
      <c r="P690" s="67"/>
      <c r="Q690" s="67"/>
      <c r="R690" s="68"/>
      <c r="S690" s="21"/>
      <c r="T690" s="69">
        <v>45146</v>
      </c>
      <c r="U690" s="69"/>
      <c r="V690" s="69"/>
      <c r="W690" s="69"/>
      <c r="X690" s="70"/>
      <c r="Y690" s="71"/>
      <c r="Z690" s="22" t="s">
        <v>36</v>
      </c>
      <c r="AA690" s="70"/>
      <c r="AB690" s="71"/>
    </row>
    <row r="691" spans="2:28" ht="15" customHeight="1" x14ac:dyDescent="0.3">
      <c r="B691" s="22" t="s">
        <v>34</v>
      </c>
      <c r="C691" s="22" t="s">
        <v>42</v>
      </c>
      <c r="D691" s="58"/>
      <c r="E691" s="59"/>
      <c r="F691" s="58" t="s">
        <v>43</v>
      </c>
      <c r="G691" s="60"/>
      <c r="H691" s="60"/>
      <c r="I691" s="60"/>
      <c r="J691" s="60"/>
      <c r="K691" s="60"/>
      <c r="L691" s="60"/>
      <c r="M691" s="60"/>
      <c r="N691" s="59"/>
      <c r="O691" s="58" t="s">
        <v>41</v>
      </c>
      <c r="P691" s="60"/>
      <c r="Q691" s="60"/>
      <c r="R691" s="59"/>
      <c r="S691" s="14"/>
      <c r="T691" s="92" t="s">
        <v>35</v>
      </c>
      <c r="U691" s="92"/>
      <c r="V691" s="92"/>
      <c r="W691" s="92"/>
      <c r="X691" s="58" t="s">
        <v>42</v>
      </c>
      <c r="Y691" s="59"/>
      <c r="Z691" s="15"/>
      <c r="AA691" s="58" t="s">
        <v>43</v>
      </c>
      <c r="AB691" s="59"/>
    </row>
    <row r="692" spans="2:28" s="19" customFormat="1" ht="15" customHeight="1" x14ac:dyDescent="0.3">
      <c r="B692" s="16" t="s">
        <v>271</v>
      </c>
      <c r="C692" s="20" t="str">
        <f>C678</f>
        <v>ARNOLD KIMBERLY BEJARANO</v>
      </c>
      <c r="D692" s="61" t="s">
        <v>36</v>
      </c>
      <c r="E692" s="62"/>
      <c r="F692" s="63" t="str">
        <f>C682</f>
        <v>CARLOS ALFONSO SABOGAL M</v>
      </c>
      <c r="G692" s="64"/>
      <c r="H692" s="64"/>
      <c r="I692" s="64"/>
      <c r="J692" s="64"/>
      <c r="K692" s="64"/>
      <c r="L692" s="64"/>
      <c r="M692" s="64"/>
      <c r="N692" s="65"/>
      <c r="O692" s="66" t="s">
        <v>266</v>
      </c>
      <c r="P692" s="67"/>
      <c r="Q692" s="67"/>
      <c r="R692" s="68"/>
      <c r="S692" s="21"/>
      <c r="T692" s="69">
        <v>45146</v>
      </c>
      <c r="U692" s="69"/>
      <c r="V692" s="69"/>
      <c r="W692" s="69"/>
      <c r="X692" s="70"/>
      <c r="Y692" s="71"/>
      <c r="Z692" s="22" t="s">
        <v>36</v>
      </c>
      <c r="AA692" s="70"/>
      <c r="AB692" s="71"/>
    </row>
    <row r="693" spans="2:28" s="19" customFormat="1" ht="15" customHeight="1" x14ac:dyDescent="0.3">
      <c r="B693" s="16" t="s">
        <v>272</v>
      </c>
      <c r="C693" s="20" t="str">
        <f>C680</f>
        <v>RICHARD EDUARDO GALEANO</v>
      </c>
      <c r="D693" s="61" t="s">
        <v>36</v>
      </c>
      <c r="E693" s="62"/>
      <c r="F693" s="63" t="str">
        <f>C676</f>
        <v>IVAN FERNANDO CAMARGO</v>
      </c>
      <c r="G693" s="64"/>
      <c r="H693" s="64"/>
      <c r="I693" s="64"/>
      <c r="J693" s="64"/>
      <c r="K693" s="64"/>
      <c r="L693" s="64"/>
      <c r="M693" s="64"/>
      <c r="N693" s="65"/>
      <c r="O693" s="66" t="s">
        <v>266</v>
      </c>
      <c r="P693" s="67"/>
      <c r="Q693" s="67"/>
      <c r="R693" s="68"/>
      <c r="S693" s="23"/>
      <c r="T693" s="69">
        <v>45146</v>
      </c>
      <c r="U693" s="69"/>
      <c r="V693" s="69"/>
      <c r="W693" s="69"/>
      <c r="X693" s="70"/>
      <c r="Y693" s="71"/>
      <c r="Z693" s="22" t="s">
        <v>36</v>
      </c>
      <c r="AA693" s="70"/>
      <c r="AB693" s="71"/>
    </row>
    <row r="694" spans="2:28" ht="15" customHeight="1" x14ac:dyDescent="0.3">
      <c r="B694" s="24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4"/>
      <c r="P694" s="24"/>
      <c r="Q694" s="24"/>
      <c r="R694" s="24"/>
      <c r="S694" s="24"/>
      <c r="T694" s="26"/>
      <c r="U694" s="26"/>
      <c r="V694" s="26"/>
      <c r="W694" s="26"/>
      <c r="X694" s="27"/>
      <c r="Y694" s="24"/>
      <c r="Z694" s="28"/>
      <c r="AA694" s="27"/>
      <c r="AB694" s="24"/>
    </row>
    <row r="695" spans="2:28" ht="15" customHeight="1" x14ac:dyDescent="0.3">
      <c r="B695" s="87" t="s">
        <v>108</v>
      </c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  <c r="AB695" s="87"/>
    </row>
    <row r="696" spans="2:28" ht="15" customHeight="1" x14ac:dyDescent="0.3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9"/>
      <c r="V696" s="8"/>
      <c r="W696" s="8"/>
      <c r="X696" s="10"/>
      <c r="Y696" s="11"/>
      <c r="Z696" s="11"/>
      <c r="AA696" s="10"/>
      <c r="AB696" s="11"/>
    </row>
    <row r="697" spans="2:28" ht="15" customHeight="1" x14ac:dyDescent="0.3">
      <c r="B697" s="88" t="s">
        <v>107</v>
      </c>
      <c r="C697" s="58" t="s">
        <v>44</v>
      </c>
      <c r="D697" s="60"/>
      <c r="E697" s="58">
        <v>1</v>
      </c>
      <c r="F697" s="60"/>
      <c r="G697" s="58">
        <v>2</v>
      </c>
      <c r="H697" s="60"/>
      <c r="I697" s="58">
        <v>3</v>
      </c>
      <c r="J697" s="60"/>
      <c r="K697" s="58">
        <v>4</v>
      </c>
      <c r="L697" s="60"/>
      <c r="M697" s="91"/>
      <c r="N697" s="22" t="s">
        <v>26</v>
      </c>
      <c r="O697" s="22" t="s">
        <v>27</v>
      </c>
      <c r="P697" s="22" t="s">
        <v>28</v>
      </c>
      <c r="Q697" s="22" t="s">
        <v>29</v>
      </c>
      <c r="R697" s="22" t="s">
        <v>30</v>
      </c>
      <c r="S697" s="22" t="s">
        <v>37</v>
      </c>
      <c r="T697" s="22" t="s">
        <v>38</v>
      </c>
      <c r="U697" s="22" t="s">
        <v>31</v>
      </c>
      <c r="V697" s="22" t="s">
        <v>32</v>
      </c>
      <c r="W697" s="22" t="s">
        <v>33</v>
      </c>
      <c r="AA697" s="1"/>
    </row>
    <row r="698" spans="2:28" ht="15" customHeight="1" x14ac:dyDescent="0.3">
      <c r="B698" s="89"/>
      <c r="C698" s="93" t="s">
        <v>180</v>
      </c>
      <c r="D698" s="94" t="s">
        <v>387</v>
      </c>
      <c r="E698" s="77"/>
      <c r="F698" s="78"/>
      <c r="G698" s="75">
        <f>IF(H698&gt;H699,"2")+IF(H698&lt;H699,"1")</f>
        <v>0</v>
      </c>
      <c r="H698" s="12">
        <f>X712</f>
        <v>0</v>
      </c>
      <c r="I698" s="75">
        <f>IF(J698&gt;J699,"2")+IF(J698&lt;J699,"1")</f>
        <v>0</v>
      </c>
      <c r="J698" s="13">
        <f>AA715</f>
        <v>0</v>
      </c>
      <c r="K698" s="75">
        <f>IF(L698&gt;L699,"2")+IF(L698&lt;L699,"1")</f>
        <v>0</v>
      </c>
      <c r="L698" s="13">
        <f>X708</f>
        <v>0</v>
      </c>
      <c r="M698" s="91"/>
      <c r="N698" s="81">
        <f>SUM(O698:R699)</f>
        <v>0</v>
      </c>
      <c r="O698" s="81">
        <f>IF(G698=2,"1")+IF(I698=2,"1")+IF(K698=2,"1")</f>
        <v>0</v>
      </c>
      <c r="P698" s="81">
        <f>IF(G698=1,"1")+IF(I698=1,"1")+IF(K698=1,"1")</f>
        <v>0</v>
      </c>
      <c r="Q698" s="81">
        <v>0</v>
      </c>
      <c r="R698" s="81">
        <v>0</v>
      </c>
      <c r="S698" s="82">
        <f>SUM(H698,J698,L698,E698)</f>
        <v>0</v>
      </c>
      <c r="T698" s="82">
        <f>SUM(H699,J699,L699,E698)</f>
        <v>0</v>
      </c>
      <c r="U698" s="82">
        <f>+S698-T698</f>
        <v>0</v>
      </c>
      <c r="V698" s="83">
        <f>SUM(E698,G698,I698,K698)</f>
        <v>0</v>
      </c>
      <c r="W698" s="85"/>
      <c r="Z698" s="86"/>
      <c r="AA698" s="86"/>
    </row>
    <row r="699" spans="2:28" ht="15" customHeight="1" x14ac:dyDescent="0.3">
      <c r="B699" s="89"/>
      <c r="C699" s="93"/>
      <c r="D699" s="95"/>
      <c r="E699" s="79"/>
      <c r="F699" s="80"/>
      <c r="G699" s="76"/>
      <c r="H699" s="12">
        <f>AA712</f>
        <v>0</v>
      </c>
      <c r="I699" s="76"/>
      <c r="J699" s="13">
        <f>X715</f>
        <v>0</v>
      </c>
      <c r="K699" s="76"/>
      <c r="L699" s="13">
        <f>AA708</f>
        <v>0</v>
      </c>
      <c r="M699" s="91"/>
      <c r="N699" s="81"/>
      <c r="O699" s="81"/>
      <c r="P699" s="81"/>
      <c r="Q699" s="81"/>
      <c r="R699" s="81"/>
      <c r="S699" s="81"/>
      <c r="T699" s="81"/>
      <c r="U699" s="81"/>
      <c r="V699" s="84"/>
      <c r="W699" s="85"/>
      <c r="Z699" s="86"/>
      <c r="AA699" s="86"/>
    </row>
    <row r="700" spans="2:28" ht="15" customHeight="1" x14ac:dyDescent="0.3">
      <c r="B700" s="89"/>
      <c r="C700" s="93" t="s">
        <v>156</v>
      </c>
      <c r="D700" s="94" t="s">
        <v>366</v>
      </c>
      <c r="E700" s="75">
        <f>IF(F700&gt;F701,"2")+IF(F700&lt;F701,"1")</f>
        <v>0</v>
      </c>
      <c r="F700" s="13">
        <f>AA712</f>
        <v>0</v>
      </c>
      <c r="G700" s="77"/>
      <c r="H700" s="78"/>
      <c r="I700" s="75">
        <f>IF(J700&gt;J701,"2")+IF(J700&lt;J701,"1")</f>
        <v>0</v>
      </c>
      <c r="J700" s="13">
        <f>X709</f>
        <v>0</v>
      </c>
      <c r="K700" s="75">
        <f>IF(L700&gt;L701,"2")+IF(L700&lt;L701,"1")</f>
        <v>0</v>
      </c>
      <c r="L700" s="13">
        <f>X714</f>
        <v>0</v>
      </c>
      <c r="M700" s="91"/>
      <c r="N700" s="81">
        <f t="shared" ref="N700" si="186">SUM(O700:R701)</f>
        <v>0</v>
      </c>
      <c r="O700" s="81">
        <f>IF(E700=2,"1")+IF(I700=2,"1")+IF(K700=2,"1")</f>
        <v>0</v>
      </c>
      <c r="P700" s="81">
        <f>IF(E700=1,"1")+IF(I700=1,"1")+IF(K700=1,"1")</f>
        <v>0</v>
      </c>
      <c r="Q700" s="81">
        <v>0</v>
      </c>
      <c r="R700" s="81">
        <v>0</v>
      </c>
      <c r="S700" s="82">
        <f>SUM(H700,J700,L700,F700)</f>
        <v>0</v>
      </c>
      <c r="T700" s="82">
        <f>SUM(H701,J701,L701,F701)</f>
        <v>0</v>
      </c>
      <c r="U700" s="82">
        <f>+S700-T700</f>
        <v>0</v>
      </c>
      <c r="V700" s="83">
        <f>SUM(E700,G700,I700,K700)</f>
        <v>0</v>
      </c>
      <c r="W700" s="85"/>
      <c r="Z700" s="86"/>
      <c r="AA700" s="86"/>
    </row>
    <row r="701" spans="2:28" ht="15" customHeight="1" x14ac:dyDescent="0.3">
      <c r="B701" s="89"/>
      <c r="C701" s="93"/>
      <c r="D701" s="95"/>
      <c r="E701" s="76"/>
      <c r="F701" s="13">
        <f>X712</f>
        <v>0</v>
      </c>
      <c r="G701" s="79"/>
      <c r="H701" s="80"/>
      <c r="I701" s="76"/>
      <c r="J701" s="13">
        <f>AA709</f>
        <v>0</v>
      </c>
      <c r="K701" s="76"/>
      <c r="L701" s="13">
        <f>AA714</f>
        <v>0</v>
      </c>
      <c r="M701" s="91"/>
      <c r="N701" s="81"/>
      <c r="O701" s="81"/>
      <c r="P701" s="81"/>
      <c r="Q701" s="81"/>
      <c r="R701" s="81"/>
      <c r="S701" s="81"/>
      <c r="T701" s="81"/>
      <c r="U701" s="81"/>
      <c r="V701" s="84"/>
      <c r="W701" s="85"/>
      <c r="Z701" s="86"/>
      <c r="AA701" s="86"/>
    </row>
    <row r="702" spans="2:28" ht="15" customHeight="1" x14ac:dyDescent="0.3">
      <c r="B702" s="89"/>
      <c r="C702" s="93" t="s">
        <v>355</v>
      </c>
      <c r="D702" s="94" t="s">
        <v>17</v>
      </c>
      <c r="E702" s="75">
        <f>IF(F702&gt;F703,"2")+IF(F702&lt;F703,"1")</f>
        <v>0</v>
      </c>
      <c r="F702" s="13">
        <f>X715</f>
        <v>0</v>
      </c>
      <c r="G702" s="75">
        <f>IF(H702&gt;H703,"2")+IF(H702&lt;H703,"1")</f>
        <v>0</v>
      </c>
      <c r="H702" s="13">
        <f>AA709</f>
        <v>0</v>
      </c>
      <c r="I702" s="77"/>
      <c r="J702" s="78"/>
      <c r="K702" s="75">
        <f>IF(L702&gt;L703,"2")+IF(L702&lt;L703,"1")</f>
        <v>0</v>
      </c>
      <c r="L702" s="13">
        <f>AA711</f>
        <v>0</v>
      </c>
      <c r="M702" s="91"/>
      <c r="N702" s="81">
        <f t="shared" ref="N702" si="187">SUM(O702:R703)</f>
        <v>0</v>
      </c>
      <c r="O702" s="81">
        <f>IF(E702=2,"1")+IF(G702=2,"1")+IF(K702=2,"1")</f>
        <v>0</v>
      </c>
      <c r="P702" s="81">
        <f>IF(E702=1,"1")+IF(G702=1,"1")+IF(K702=1,"1")</f>
        <v>0</v>
      </c>
      <c r="Q702" s="81">
        <v>0</v>
      </c>
      <c r="R702" s="81">
        <v>0</v>
      </c>
      <c r="S702" s="82">
        <f>SUM(H702,J702,L702,F702)</f>
        <v>0</v>
      </c>
      <c r="T702" s="82">
        <f>SUM(H703,J703,L703,F703)</f>
        <v>0</v>
      </c>
      <c r="U702" s="82">
        <f t="shared" ref="U702" si="188">+S702-T702</f>
        <v>0</v>
      </c>
      <c r="V702" s="83">
        <f>SUM(E702,G702,I702,K702)</f>
        <v>0</v>
      </c>
      <c r="W702" s="85"/>
      <c r="Z702" s="86"/>
      <c r="AA702" s="86"/>
    </row>
    <row r="703" spans="2:28" ht="15" customHeight="1" x14ac:dyDescent="0.3">
      <c r="B703" s="89"/>
      <c r="C703" s="93"/>
      <c r="D703" s="95"/>
      <c r="E703" s="76"/>
      <c r="F703" s="13">
        <f>AA715</f>
        <v>0</v>
      </c>
      <c r="G703" s="76"/>
      <c r="H703" s="13">
        <f>X709</f>
        <v>0</v>
      </c>
      <c r="I703" s="79"/>
      <c r="J703" s="80"/>
      <c r="K703" s="76"/>
      <c r="L703" s="13">
        <f>X711</f>
        <v>0</v>
      </c>
      <c r="M703" s="91"/>
      <c r="N703" s="81"/>
      <c r="O703" s="81"/>
      <c r="P703" s="81"/>
      <c r="Q703" s="81"/>
      <c r="R703" s="81"/>
      <c r="S703" s="81"/>
      <c r="T703" s="81"/>
      <c r="U703" s="81"/>
      <c r="V703" s="84"/>
      <c r="W703" s="85"/>
      <c r="Z703" s="86"/>
      <c r="AA703" s="86"/>
    </row>
    <row r="704" spans="2:28" ht="15" customHeight="1" x14ac:dyDescent="0.3">
      <c r="B704" s="89"/>
      <c r="C704" s="93" t="s">
        <v>356</v>
      </c>
      <c r="D704" s="94" t="s">
        <v>16</v>
      </c>
      <c r="E704" s="75">
        <f>IF(F704&gt;F705,"2")+IF(F704&lt;F705,"1")</f>
        <v>0</v>
      </c>
      <c r="F704" s="13">
        <f>AA708</f>
        <v>0</v>
      </c>
      <c r="G704" s="75">
        <f>IF(H704&gt;H705,"2")+IF(H704&lt;H705,"1")</f>
        <v>0</v>
      </c>
      <c r="H704" s="13">
        <f>AA714</f>
        <v>0</v>
      </c>
      <c r="I704" s="75">
        <f>IF(J704&gt;J705,"2")+IF(J704&lt;J705,"1")</f>
        <v>0</v>
      </c>
      <c r="J704" s="13">
        <f>X711</f>
        <v>0</v>
      </c>
      <c r="K704" s="77"/>
      <c r="L704" s="78"/>
      <c r="M704" s="91"/>
      <c r="N704" s="81">
        <f t="shared" ref="N704" si="189">SUM(O704:R705)</f>
        <v>0</v>
      </c>
      <c r="O704" s="81">
        <f>IF(E704=2,"1")+IF(G704=2,"1")+IF(I704=2,"1")</f>
        <v>0</v>
      </c>
      <c r="P704" s="81">
        <f>IF(E704=1,"1")+IF(G704=1,"1")+IF(I704=1,"1")</f>
        <v>0</v>
      </c>
      <c r="Q704" s="81">
        <v>0</v>
      </c>
      <c r="R704" s="81">
        <v>0</v>
      </c>
      <c r="S704" s="82">
        <f>SUM(H704,J704,L704,F704)</f>
        <v>0</v>
      </c>
      <c r="T704" s="82">
        <f>SUM(H705,J705,L705,F705)</f>
        <v>0</v>
      </c>
      <c r="U704" s="82">
        <f t="shared" ref="U704" si="190">+S704-T704</f>
        <v>0</v>
      </c>
      <c r="V704" s="83">
        <f t="shared" ref="V704" si="191">SUM(E704,G704,I704,K704)</f>
        <v>0</v>
      </c>
      <c r="W704" s="85"/>
      <c r="Z704" s="86"/>
      <c r="AA704" s="86"/>
    </row>
    <row r="705" spans="2:28" ht="15" customHeight="1" x14ac:dyDescent="0.3">
      <c r="B705" s="90"/>
      <c r="C705" s="93"/>
      <c r="D705" s="95"/>
      <c r="E705" s="76"/>
      <c r="F705" s="13">
        <f>X708</f>
        <v>0</v>
      </c>
      <c r="G705" s="76"/>
      <c r="H705" s="13">
        <f>X714</f>
        <v>0</v>
      </c>
      <c r="I705" s="76"/>
      <c r="J705" s="13">
        <f>AA711</f>
        <v>0</v>
      </c>
      <c r="K705" s="79"/>
      <c r="L705" s="80"/>
      <c r="M705" s="91"/>
      <c r="N705" s="81"/>
      <c r="O705" s="81"/>
      <c r="P705" s="81"/>
      <c r="Q705" s="81"/>
      <c r="R705" s="81"/>
      <c r="S705" s="81"/>
      <c r="T705" s="81"/>
      <c r="U705" s="81"/>
      <c r="V705" s="84"/>
      <c r="W705" s="85"/>
      <c r="Z705" s="86"/>
      <c r="AA705" s="86"/>
    </row>
    <row r="706" spans="2:28" ht="14.25" customHeight="1" x14ac:dyDescent="0.3"/>
    <row r="707" spans="2:28" ht="15" customHeight="1" x14ac:dyDescent="0.3">
      <c r="B707" s="22" t="s">
        <v>34</v>
      </c>
      <c r="C707" s="22" t="s">
        <v>42</v>
      </c>
      <c r="D707" s="72"/>
      <c r="E707" s="73"/>
      <c r="F707" s="58" t="s">
        <v>43</v>
      </c>
      <c r="G707" s="60"/>
      <c r="H707" s="60"/>
      <c r="I707" s="60"/>
      <c r="J707" s="60"/>
      <c r="K707" s="60"/>
      <c r="L707" s="60"/>
      <c r="M707" s="60"/>
      <c r="N707" s="59"/>
      <c r="O707" s="58" t="s">
        <v>41</v>
      </c>
      <c r="P707" s="60"/>
      <c r="Q707" s="60"/>
      <c r="R707" s="59"/>
      <c r="S707" s="14"/>
      <c r="T707" s="58" t="s">
        <v>35</v>
      </c>
      <c r="U707" s="60"/>
      <c r="V707" s="60"/>
      <c r="W707" s="59"/>
      <c r="X707" s="58" t="s">
        <v>42</v>
      </c>
      <c r="Y707" s="59"/>
      <c r="Z707" s="15"/>
      <c r="AA707" s="58" t="s">
        <v>43</v>
      </c>
      <c r="AB707" s="59"/>
    </row>
    <row r="708" spans="2:28" s="19" customFormat="1" ht="15" customHeight="1" x14ac:dyDescent="0.3">
      <c r="B708" s="16" t="s">
        <v>258</v>
      </c>
      <c r="C708" s="17" t="str">
        <f>C698</f>
        <v>NIXON ALEXANDER MILLAN</v>
      </c>
      <c r="D708" s="61" t="s">
        <v>36</v>
      </c>
      <c r="E708" s="62"/>
      <c r="F708" s="61" t="str">
        <f>C704</f>
        <v>BLADIMIR HERNANDEZ</v>
      </c>
      <c r="G708" s="74"/>
      <c r="H708" s="74"/>
      <c r="I708" s="74"/>
      <c r="J708" s="74"/>
      <c r="K708" s="74"/>
      <c r="L708" s="74"/>
      <c r="M708" s="74"/>
      <c r="N708" s="62"/>
      <c r="O708" s="66" t="s">
        <v>256</v>
      </c>
      <c r="P708" s="67"/>
      <c r="Q708" s="67"/>
      <c r="R708" s="68"/>
      <c r="S708" s="18"/>
      <c r="T708" s="69">
        <v>45147</v>
      </c>
      <c r="U708" s="69"/>
      <c r="V708" s="69"/>
      <c r="W708" s="69"/>
      <c r="X708" s="70"/>
      <c r="Y708" s="71"/>
      <c r="Z708" s="22" t="s">
        <v>36</v>
      </c>
      <c r="AA708" s="70"/>
      <c r="AB708" s="71"/>
    </row>
    <row r="709" spans="2:28" s="19" customFormat="1" ht="15" customHeight="1" x14ac:dyDescent="0.3">
      <c r="B709" s="16" t="s">
        <v>273</v>
      </c>
      <c r="C709" s="20" t="str">
        <f>C700</f>
        <v>CARLOS ARTURO BOHORQUEZ</v>
      </c>
      <c r="D709" s="61" t="s">
        <v>36</v>
      </c>
      <c r="E709" s="62"/>
      <c r="F709" s="63" t="str">
        <f>C702</f>
        <v>RICHARD ANDRES PARDO</v>
      </c>
      <c r="G709" s="64"/>
      <c r="H709" s="64"/>
      <c r="I709" s="64"/>
      <c r="J709" s="64"/>
      <c r="K709" s="64"/>
      <c r="L709" s="64"/>
      <c r="M709" s="64"/>
      <c r="N709" s="65"/>
      <c r="O709" s="66" t="s">
        <v>256</v>
      </c>
      <c r="P709" s="67"/>
      <c r="Q709" s="67"/>
      <c r="R709" s="68"/>
      <c r="S709" s="21"/>
      <c r="T709" s="69">
        <v>45147</v>
      </c>
      <c r="U709" s="69"/>
      <c r="V709" s="69"/>
      <c r="W709" s="69"/>
      <c r="X709" s="70"/>
      <c r="Y709" s="71"/>
      <c r="Z709" s="22" t="s">
        <v>36</v>
      </c>
      <c r="AA709" s="70"/>
      <c r="AB709" s="71"/>
    </row>
    <row r="710" spans="2:28" ht="15" customHeight="1" x14ac:dyDescent="0.3">
      <c r="B710" s="22" t="s">
        <v>34</v>
      </c>
      <c r="C710" s="22" t="s">
        <v>42</v>
      </c>
      <c r="D710" s="58"/>
      <c r="E710" s="59"/>
      <c r="F710" s="58" t="s">
        <v>43</v>
      </c>
      <c r="G710" s="60"/>
      <c r="H710" s="60"/>
      <c r="I710" s="60"/>
      <c r="J710" s="60"/>
      <c r="K710" s="60"/>
      <c r="L710" s="60"/>
      <c r="M710" s="60"/>
      <c r="N710" s="59"/>
      <c r="O710" s="58" t="s">
        <v>41</v>
      </c>
      <c r="P710" s="60"/>
      <c r="Q710" s="60"/>
      <c r="R710" s="59"/>
      <c r="S710" s="14"/>
      <c r="T710" s="58" t="s">
        <v>35</v>
      </c>
      <c r="U710" s="60"/>
      <c r="V710" s="60"/>
      <c r="W710" s="59"/>
      <c r="X710" s="58" t="s">
        <v>42</v>
      </c>
      <c r="Y710" s="59"/>
      <c r="Z710" s="15"/>
      <c r="AA710" s="58" t="s">
        <v>43</v>
      </c>
      <c r="AB710" s="59"/>
    </row>
    <row r="711" spans="2:28" s="19" customFormat="1" ht="15" customHeight="1" x14ac:dyDescent="0.3">
      <c r="B711" s="16" t="s">
        <v>274</v>
      </c>
      <c r="C711" s="29" t="str">
        <f>C704</f>
        <v>BLADIMIR HERNANDEZ</v>
      </c>
      <c r="D711" s="61" t="s">
        <v>36</v>
      </c>
      <c r="E711" s="62"/>
      <c r="F711" s="63" t="str">
        <f>C702</f>
        <v>RICHARD ANDRES PARDO</v>
      </c>
      <c r="G711" s="64"/>
      <c r="H711" s="64"/>
      <c r="I711" s="64"/>
      <c r="J711" s="64"/>
      <c r="K711" s="64"/>
      <c r="L711" s="64"/>
      <c r="M711" s="64"/>
      <c r="N711" s="65"/>
      <c r="O711" s="66" t="s">
        <v>256</v>
      </c>
      <c r="P711" s="67"/>
      <c r="Q711" s="67"/>
      <c r="R711" s="68"/>
      <c r="S711" s="18"/>
      <c r="T711" s="69">
        <v>45147</v>
      </c>
      <c r="U711" s="69"/>
      <c r="V711" s="69"/>
      <c r="W711" s="69"/>
      <c r="X711" s="70"/>
      <c r="Y711" s="71"/>
      <c r="Z711" s="22" t="s">
        <v>36</v>
      </c>
      <c r="AA711" s="70"/>
      <c r="AB711" s="71"/>
    </row>
    <row r="712" spans="2:28" s="19" customFormat="1" ht="15" customHeight="1" x14ac:dyDescent="0.3">
      <c r="B712" s="16" t="s">
        <v>275</v>
      </c>
      <c r="C712" s="20" t="str">
        <f>C698</f>
        <v>NIXON ALEXANDER MILLAN</v>
      </c>
      <c r="D712" s="61" t="s">
        <v>36</v>
      </c>
      <c r="E712" s="62"/>
      <c r="F712" s="63" t="str">
        <f>C700</f>
        <v>CARLOS ARTURO BOHORQUEZ</v>
      </c>
      <c r="G712" s="64"/>
      <c r="H712" s="64"/>
      <c r="I712" s="64"/>
      <c r="J712" s="64"/>
      <c r="K712" s="64"/>
      <c r="L712" s="64"/>
      <c r="M712" s="64"/>
      <c r="N712" s="65"/>
      <c r="O712" s="66" t="s">
        <v>256</v>
      </c>
      <c r="P712" s="67"/>
      <c r="Q712" s="67"/>
      <c r="R712" s="68"/>
      <c r="S712" s="21"/>
      <c r="T712" s="69">
        <v>45147</v>
      </c>
      <c r="U712" s="69"/>
      <c r="V712" s="69"/>
      <c r="W712" s="69"/>
      <c r="X712" s="70"/>
      <c r="Y712" s="71"/>
      <c r="Z712" s="22" t="s">
        <v>36</v>
      </c>
      <c r="AA712" s="70"/>
      <c r="AB712" s="71"/>
    </row>
    <row r="713" spans="2:28" ht="15" customHeight="1" x14ac:dyDescent="0.3">
      <c r="B713" s="22" t="s">
        <v>34</v>
      </c>
      <c r="C713" s="22" t="s">
        <v>42</v>
      </c>
      <c r="D713" s="58"/>
      <c r="E713" s="59"/>
      <c r="F713" s="58" t="s">
        <v>43</v>
      </c>
      <c r="G713" s="60"/>
      <c r="H713" s="60"/>
      <c r="I713" s="60"/>
      <c r="J713" s="60"/>
      <c r="K713" s="60"/>
      <c r="L713" s="60"/>
      <c r="M713" s="60"/>
      <c r="N713" s="59"/>
      <c r="O713" s="58" t="s">
        <v>41</v>
      </c>
      <c r="P713" s="60"/>
      <c r="Q713" s="60"/>
      <c r="R713" s="59"/>
      <c r="S713" s="14"/>
      <c r="T713" s="58" t="s">
        <v>35</v>
      </c>
      <c r="U713" s="60"/>
      <c r="V713" s="60"/>
      <c r="W713" s="59"/>
      <c r="X713" s="58" t="s">
        <v>42</v>
      </c>
      <c r="Y713" s="59"/>
      <c r="Z713" s="15"/>
      <c r="AA713" s="58" t="s">
        <v>43</v>
      </c>
      <c r="AB713" s="59"/>
    </row>
    <row r="714" spans="2:28" s="19" customFormat="1" ht="15" customHeight="1" x14ac:dyDescent="0.3">
      <c r="B714" s="16" t="s">
        <v>262</v>
      </c>
      <c r="C714" s="20" t="str">
        <f>C700</f>
        <v>CARLOS ARTURO BOHORQUEZ</v>
      </c>
      <c r="D714" s="61" t="s">
        <v>36</v>
      </c>
      <c r="E714" s="62"/>
      <c r="F714" s="63" t="str">
        <f>C704</f>
        <v>BLADIMIR HERNANDEZ</v>
      </c>
      <c r="G714" s="64"/>
      <c r="H714" s="64"/>
      <c r="I714" s="64"/>
      <c r="J714" s="64"/>
      <c r="K714" s="64"/>
      <c r="L714" s="64"/>
      <c r="M714" s="64"/>
      <c r="N714" s="65"/>
      <c r="O714" s="66" t="s">
        <v>256</v>
      </c>
      <c r="P714" s="67"/>
      <c r="Q714" s="67"/>
      <c r="R714" s="68"/>
      <c r="S714" s="18"/>
      <c r="T714" s="69">
        <v>45147</v>
      </c>
      <c r="U714" s="69"/>
      <c r="V714" s="69"/>
      <c r="W714" s="69"/>
      <c r="X714" s="70"/>
      <c r="Y714" s="71"/>
      <c r="Z714" s="22" t="s">
        <v>36</v>
      </c>
      <c r="AA714" s="70"/>
      <c r="AB714" s="71"/>
    </row>
    <row r="715" spans="2:28" s="19" customFormat="1" ht="15" customHeight="1" x14ac:dyDescent="0.3">
      <c r="B715" s="16" t="s">
        <v>263</v>
      </c>
      <c r="C715" s="20" t="str">
        <f>C702</f>
        <v>RICHARD ANDRES PARDO</v>
      </c>
      <c r="D715" s="61" t="s">
        <v>36</v>
      </c>
      <c r="E715" s="62"/>
      <c r="F715" s="63" t="str">
        <f>C698</f>
        <v>NIXON ALEXANDER MILLAN</v>
      </c>
      <c r="G715" s="64"/>
      <c r="H715" s="64"/>
      <c r="I715" s="64"/>
      <c r="J715" s="64"/>
      <c r="K715" s="64"/>
      <c r="L715" s="64"/>
      <c r="M715" s="64"/>
      <c r="N715" s="65"/>
      <c r="O715" s="66" t="s">
        <v>256</v>
      </c>
      <c r="P715" s="67"/>
      <c r="Q715" s="67"/>
      <c r="R715" s="68"/>
      <c r="S715" s="23"/>
      <c r="T715" s="69">
        <v>45147</v>
      </c>
      <c r="U715" s="69"/>
      <c r="V715" s="69"/>
      <c r="W715" s="69"/>
      <c r="X715" s="70"/>
      <c r="Y715" s="71"/>
      <c r="Z715" s="22" t="s">
        <v>36</v>
      </c>
      <c r="AA715" s="70"/>
      <c r="AB715" s="71"/>
    </row>
    <row r="716" spans="2:28" ht="15" customHeight="1" x14ac:dyDescent="0.3">
      <c r="B716" s="24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4"/>
      <c r="P716" s="24"/>
      <c r="Q716" s="24"/>
      <c r="R716" s="24"/>
      <c r="S716" s="24"/>
      <c r="T716" s="26"/>
      <c r="U716" s="26"/>
      <c r="V716" s="26"/>
      <c r="W716" s="26"/>
      <c r="X716" s="27"/>
      <c r="Y716" s="24"/>
      <c r="Z716" s="28"/>
      <c r="AA716" s="27"/>
      <c r="AB716" s="24"/>
    </row>
    <row r="717" spans="2:28" ht="15" customHeight="1" x14ac:dyDescent="0.3">
      <c r="B717" s="87" t="s">
        <v>109</v>
      </c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  <c r="AB717" s="87"/>
    </row>
    <row r="718" spans="2:28" ht="15" customHeight="1" x14ac:dyDescent="0.3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9"/>
      <c r="V718" s="8"/>
      <c r="W718" s="8"/>
      <c r="X718" s="10"/>
      <c r="Y718" s="11"/>
      <c r="Z718" s="11"/>
      <c r="AA718" s="10"/>
      <c r="AB718" s="11"/>
    </row>
    <row r="719" spans="2:28" ht="15" customHeight="1" x14ac:dyDescent="0.3">
      <c r="B719" s="88" t="s">
        <v>110</v>
      </c>
      <c r="C719" s="58" t="s">
        <v>44</v>
      </c>
      <c r="D719" s="60"/>
      <c r="E719" s="58">
        <v>1</v>
      </c>
      <c r="F719" s="60"/>
      <c r="G719" s="58">
        <v>2</v>
      </c>
      <c r="H719" s="60"/>
      <c r="I719" s="58">
        <v>3</v>
      </c>
      <c r="J719" s="60"/>
      <c r="K719" s="58">
        <v>4</v>
      </c>
      <c r="L719" s="60"/>
      <c r="M719" s="91"/>
      <c r="N719" s="22" t="s">
        <v>26</v>
      </c>
      <c r="O719" s="22" t="s">
        <v>27</v>
      </c>
      <c r="P719" s="22" t="s">
        <v>28</v>
      </c>
      <c r="Q719" s="22" t="s">
        <v>29</v>
      </c>
      <c r="R719" s="22" t="s">
        <v>30</v>
      </c>
      <c r="S719" s="22" t="s">
        <v>37</v>
      </c>
      <c r="T719" s="22" t="s">
        <v>38</v>
      </c>
      <c r="U719" s="22" t="s">
        <v>31</v>
      </c>
      <c r="V719" s="22" t="s">
        <v>32</v>
      </c>
      <c r="W719" s="22" t="s">
        <v>33</v>
      </c>
      <c r="AA719" s="1"/>
    </row>
    <row r="720" spans="2:28" ht="15" customHeight="1" x14ac:dyDescent="0.3">
      <c r="B720" s="89"/>
      <c r="C720" s="93" t="s">
        <v>134</v>
      </c>
      <c r="D720" s="94" t="s">
        <v>379</v>
      </c>
      <c r="E720" s="77"/>
      <c r="F720" s="78"/>
      <c r="G720" s="75">
        <f>IF(H720&gt;H721,"2")+IF(H720&lt;H721,"1")</f>
        <v>0</v>
      </c>
      <c r="H720" s="12">
        <f>X734</f>
        <v>0</v>
      </c>
      <c r="I720" s="75">
        <f>IF(J720&gt;J721,"2")+IF(J720&lt;J721,"1")</f>
        <v>0</v>
      </c>
      <c r="J720" s="13">
        <f>AA737</f>
        <v>0</v>
      </c>
      <c r="K720" s="75">
        <f>IF(L720&gt;L721,"2")+IF(L720&lt;L721,"1")</f>
        <v>0</v>
      </c>
      <c r="L720" s="13">
        <f>X730</f>
        <v>0</v>
      </c>
      <c r="M720" s="91"/>
      <c r="N720" s="81">
        <f>SUM(O720:R721)</f>
        <v>0</v>
      </c>
      <c r="O720" s="81">
        <f>IF(G720=2,"1")+IF(I720=2,"1")+IF(K720=2,"1")</f>
        <v>0</v>
      </c>
      <c r="P720" s="81">
        <f>IF(G720=1,"1")+IF(I720=1,"1")+IF(K720=1,"1")</f>
        <v>0</v>
      </c>
      <c r="Q720" s="81">
        <v>0</v>
      </c>
      <c r="R720" s="81">
        <v>0</v>
      </c>
      <c r="S720" s="82">
        <f>SUM(H720,J720,L720,E720)</f>
        <v>0</v>
      </c>
      <c r="T720" s="82">
        <f>SUM(H721,J721,L721,E720)</f>
        <v>0</v>
      </c>
      <c r="U720" s="82">
        <f>+S720-T720</f>
        <v>0</v>
      </c>
      <c r="V720" s="83">
        <f>SUM(E720,G720,I720,K720)</f>
        <v>0</v>
      </c>
      <c r="W720" s="85"/>
      <c r="Z720" s="86"/>
      <c r="AA720" s="86"/>
    </row>
    <row r="721" spans="2:28" ht="15" customHeight="1" x14ac:dyDescent="0.3">
      <c r="B721" s="89"/>
      <c r="C721" s="93"/>
      <c r="D721" s="95"/>
      <c r="E721" s="79"/>
      <c r="F721" s="80"/>
      <c r="G721" s="76"/>
      <c r="H721" s="12">
        <f>AA734</f>
        <v>0</v>
      </c>
      <c r="I721" s="76"/>
      <c r="J721" s="13">
        <f>X737</f>
        <v>0</v>
      </c>
      <c r="K721" s="76"/>
      <c r="L721" s="13">
        <f>AA730</f>
        <v>0</v>
      </c>
      <c r="M721" s="91"/>
      <c r="N721" s="81"/>
      <c r="O721" s="81"/>
      <c r="P721" s="81"/>
      <c r="Q721" s="81"/>
      <c r="R721" s="81"/>
      <c r="S721" s="81"/>
      <c r="T721" s="81"/>
      <c r="U721" s="81"/>
      <c r="V721" s="84"/>
      <c r="W721" s="85"/>
      <c r="Z721" s="86"/>
      <c r="AA721" s="86"/>
    </row>
    <row r="722" spans="2:28" ht="15" customHeight="1" x14ac:dyDescent="0.3">
      <c r="B722" s="89"/>
      <c r="C722" s="93" t="s">
        <v>357</v>
      </c>
      <c r="D722" s="94" t="s">
        <v>3</v>
      </c>
      <c r="E722" s="75">
        <f>IF(F722&gt;F723,"2")+IF(F722&lt;F723,"1")</f>
        <v>0</v>
      </c>
      <c r="F722" s="13">
        <f>AA734</f>
        <v>0</v>
      </c>
      <c r="G722" s="77"/>
      <c r="H722" s="78"/>
      <c r="I722" s="75">
        <f>IF(J722&gt;J723,"2")+IF(J722&lt;J723,"1")</f>
        <v>0</v>
      </c>
      <c r="J722" s="13">
        <f>X731</f>
        <v>0</v>
      </c>
      <c r="K722" s="75">
        <f>IF(L722&gt;L723,"2")+IF(L722&lt;L723,"1")</f>
        <v>0</v>
      </c>
      <c r="L722" s="13">
        <f>X736</f>
        <v>0</v>
      </c>
      <c r="M722" s="91"/>
      <c r="N722" s="81">
        <f t="shared" ref="N722" si="192">SUM(O722:R723)</f>
        <v>0</v>
      </c>
      <c r="O722" s="81">
        <f>IF(E722=2,"1")+IF(I722=2,"1")+IF(K722=2,"1")</f>
        <v>0</v>
      </c>
      <c r="P722" s="81">
        <f>IF(E722=1,"1")+IF(I722=1,"1")+IF(K722=1,"1")</f>
        <v>0</v>
      </c>
      <c r="Q722" s="81">
        <v>0</v>
      </c>
      <c r="R722" s="81">
        <v>0</v>
      </c>
      <c r="S722" s="82">
        <f>SUM(H722,J722,L722,F722)</f>
        <v>0</v>
      </c>
      <c r="T722" s="82">
        <f>SUM(H723,J723,L723,F723)</f>
        <v>0</v>
      </c>
      <c r="U722" s="82">
        <f>+S722-T722</f>
        <v>0</v>
      </c>
      <c r="V722" s="83">
        <f>SUM(E722,G722,I722,K722)</f>
        <v>0</v>
      </c>
      <c r="W722" s="85"/>
      <c r="Z722" s="86"/>
      <c r="AA722" s="86"/>
    </row>
    <row r="723" spans="2:28" ht="15" customHeight="1" x14ac:dyDescent="0.3">
      <c r="B723" s="89"/>
      <c r="C723" s="93"/>
      <c r="D723" s="95"/>
      <c r="E723" s="76"/>
      <c r="F723" s="13">
        <f>X734</f>
        <v>0</v>
      </c>
      <c r="G723" s="79"/>
      <c r="H723" s="80"/>
      <c r="I723" s="76"/>
      <c r="J723" s="13">
        <f>AA731</f>
        <v>0</v>
      </c>
      <c r="K723" s="76"/>
      <c r="L723" s="13">
        <f>AA736</f>
        <v>0</v>
      </c>
      <c r="M723" s="91"/>
      <c r="N723" s="81"/>
      <c r="O723" s="81"/>
      <c r="P723" s="81"/>
      <c r="Q723" s="81"/>
      <c r="R723" s="81"/>
      <c r="S723" s="81"/>
      <c r="T723" s="81"/>
      <c r="U723" s="81"/>
      <c r="V723" s="84"/>
      <c r="W723" s="85"/>
      <c r="Z723" s="86"/>
      <c r="AA723" s="86"/>
    </row>
    <row r="724" spans="2:28" ht="15" customHeight="1" x14ac:dyDescent="0.3">
      <c r="B724" s="89"/>
      <c r="C724" s="93" t="s">
        <v>202</v>
      </c>
      <c r="D724" s="94" t="s">
        <v>361</v>
      </c>
      <c r="E724" s="75">
        <f>IF(F724&gt;F725,"2")+IF(F724&lt;F725,"1")</f>
        <v>0</v>
      </c>
      <c r="F724" s="13">
        <f>X737</f>
        <v>0</v>
      </c>
      <c r="G724" s="75">
        <f>IF(H724&gt;H725,"2")+IF(H724&lt;H725,"1")</f>
        <v>0</v>
      </c>
      <c r="H724" s="13">
        <f>AA731</f>
        <v>0</v>
      </c>
      <c r="I724" s="77"/>
      <c r="J724" s="78"/>
      <c r="K724" s="75">
        <f>IF(L724&gt;L725,"2")+IF(L724&lt;L725,"1")</f>
        <v>0</v>
      </c>
      <c r="L724" s="13">
        <f>AA733</f>
        <v>0</v>
      </c>
      <c r="M724" s="91"/>
      <c r="N724" s="81">
        <f t="shared" ref="N724" si="193">SUM(O724:R725)</f>
        <v>0</v>
      </c>
      <c r="O724" s="81">
        <f>IF(E724=2,"1")+IF(G724=2,"1")+IF(K724=2,"1")</f>
        <v>0</v>
      </c>
      <c r="P724" s="81">
        <f>IF(E724=1,"1")+IF(G724=1,"1")+IF(K724=1,"1")</f>
        <v>0</v>
      </c>
      <c r="Q724" s="81">
        <v>0</v>
      </c>
      <c r="R724" s="81">
        <v>0</v>
      </c>
      <c r="S724" s="82">
        <f>SUM(H724,J724,L724,F724)</f>
        <v>0</v>
      </c>
      <c r="T724" s="82">
        <f>SUM(H725,J725,L725,F725)</f>
        <v>0</v>
      </c>
      <c r="U724" s="82">
        <f t="shared" ref="U724" si="194">+S724-T724</f>
        <v>0</v>
      </c>
      <c r="V724" s="83">
        <f>SUM(E724,G724,I724,K724)</f>
        <v>0</v>
      </c>
      <c r="W724" s="85"/>
      <c r="Z724" s="86"/>
      <c r="AA724" s="86"/>
    </row>
    <row r="725" spans="2:28" ht="15" customHeight="1" x14ac:dyDescent="0.3">
      <c r="B725" s="89"/>
      <c r="C725" s="93"/>
      <c r="D725" s="95"/>
      <c r="E725" s="76"/>
      <c r="F725" s="13">
        <f>AA737</f>
        <v>0</v>
      </c>
      <c r="G725" s="76"/>
      <c r="H725" s="13">
        <f>X731</f>
        <v>0</v>
      </c>
      <c r="I725" s="79"/>
      <c r="J725" s="80"/>
      <c r="K725" s="76"/>
      <c r="L725" s="13">
        <f>X733</f>
        <v>0</v>
      </c>
      <c r="M725" s="91"/>
      <c r="N725" s="81"/>
      <c r="O725" s="81"/>
      <c r="P725" s="81"/>
      <c r="Q725" s="81"/>
      <c r="R725" s="81"/>
      <c r="S725" s="81"/>
      <c r="T725" s="81"/>
      <c r="U725" s="81"/>
      <c r="V725" s="84"/>
      <c r="W725" s="85"/>
      <c r="Z725" s="86"/>
      <c r="AA725" s="86"/>
    </row>
    <row r="726" spans="2:28" ht="15" customHeight="1" x14ac:dyDescent="0.3">
      <c r="B726" s="89"/>
      <c r="C726" s="93" t="s">
        <v>358</v>
      </c>
      <c r="D726" s="94" t="s">
        <v>16</v>
      </c>
      <c r="E726" s="75">
        <f>IF(F726&gt;F727,"2")+IF(F726&lt;F727,"1")</f>
        <v>0</v>
      </c>
      <c r="F726" s="13">
        <f>AA730</f>
        <v>0</v>
      </c>
      <c r="G726" s="75">
        <f>IF(H726&gt;H727,"2")+IF(H726&lt;H727,"1")</f>
        <v>0</v>
      </c>
      <c r="H726" s="13">
        <f>AA736</f>
        <v>0</v>
      </c>
      <c r="I726" s="75">
        <f>IF(J726&gt;J727,"2")+IF(J726&lt;J727,"1")</f>
        <v>0</v>
      </c>
      <c r="J726" s="13">
        <f>X733</f>
        <v>0</v>
      </c>
      <c r="K726" s="77"/>
      <c r="L726" s="78"/>
      <c r="M726" s="91"/>
      <c r="N726" s="81">
        <f t="shared" ref="N726" si="195">SUM(O726:R727)</f>
        <v>0</v>
      </c>
      <c r="O726" s="81">
        <f>IF(E726=2,"1")+IF(G726=2,"1")+IF(I726=2,"1")</f>
        <v>0</v>
      </c>
      <c r="P726" s="81">
        <f>IF(E726=1,"1")+IF(G726=1,"1")+IF(I726=1,"1")</f>
        <v>0</v>
      </c>
      <c r="Q726" s="81">
        <v>0</v>
      </c>
      <c r="R726" s="81">
        <v>0</v>
      </c>
      <c r="S726" s="82">
        <f>SUM(H726,J726,L726,F726)</f>
        <v>0</v>
      </c>
      <c r="T726" s="82">
        <f>SUM(H727,J727,L727,F727)</f>
        <v>0</v>
      </c>
      <c r="U726" s="82">
        <f t="shared" ref="U726" si="196">+S726-T726</f>
        <v>0</v>
      </c>
      <c r="V726" s="83">
        <f t="shared" ref="V726" si="197">SUM(E726,G726,I726,K726)</f>
        <v>0</v>
      </c>
      <c r="W726" s="85"/>
      <c r="Z726" s="86"/>
      <c r="AA726" s="86"/>
    </row>
    <row r="727" spans="2:28" ht="15" customHeight="1" x14ac:dyDescent="0.3">
      <c r="B727" s="90"/>
      <c r="C727" s="93"/>
      <c r="D727" s="95"/>
      <c r="E727" s="76"/>
      <c r="F727" s="13">
        <f>X730</f>
        <v>0</v>
      </c>
      <c r="G727" s="76"/>
      <c r="H727" s="13">
        <f>X736</f>
        <v>0</v>
      </c>
      <c r="I727" s="76"/>
      <c r="J727" s="13">
        <f>AA733</f>
        <v>0</v>
      </c>
      <c r="K727" s="79"/>
      <c r="L727" s="80"/>
      <c r="M727" s="91"/>
      <c r="N727" s="81"/>
      <c r="O727" s="81"/>
      <c r="P727" s="81"/>
      <c r="Q727" s="81"/>
      <c r="R727" s="81"/>
      <c r="S727" s="81"/>
      <c r="T727" s="81"/>
      <c r="U727" s="81"/>
      <c r="V727" s="84"/>
      <c r="W727" s="85"/>
      <c r="Z727" s="86"/>
      <c r="AA727" s="86"/>
    </row>
    <row r="728" spans="2:28" ht="14.25" customHeight="1" x14ac:dyDescent="0.3"/>
    <row r="729" spans="2:28" ht="15" customHeight="1" x14ac:dyDescent="0.3">
      <c r="B729" s="22" t="s">
        <v>34</v>
      </c>
      <c r="C729" s="22" t="s">
        <v>42</v>
      </c>
      <c r="D729" s="72"/>
      <c r="E729" s="73"/>
      <c r="F729" s="58" t="s">
        <v>43</v>
      </c>
      <c r="G729" s="60"/>
      <c r="H729" s="60"/>
      <c r="I729" s="60"/>
      <c r="J729" s="60"/>
      <c r="K729" s="60"/>
      <c r="L729" s="60"/>
      <c r="M729" s="60"/>
      <c r="N729" s="59"/>
      <c r="O729" s="58" t="s">
        <v>41</v>
      </c>
      <c r="P729" s="60"/>
      <c r="Q729" s="60"/>
      <c r="R729" s="59"/>
      <c r="S729" s="14"/>
      <c r="T729" s="58" t="s">
        <v>35</v>
      </c>
      <c r="U729" s="60"/>
      <c r="V729" s="60"/>
      <c r="W729" s="59"/>
      <c r="X729" s="58" t="s">
        <v>42</v>
      </c>
      <c r="Y729" s="59"/>
      <c r="Z729" s="15"/>
      <c r="AA729" s="58" t="s">
        <v>43</v>
      </c>
      <c r="AB729" s="59"/>
    </row>
    <row r="730" spans="2:28" s="19" customFormat="1" ht="15" customHeight="1" x14ac:dyDescent="0.3">
      <c r="B730" s="16" t="s">
        <v>258</v>
      </c>
      <c r="C730" s="17" t="str">
        <f>C720</f>
        <v>VICTOR MANUEL RODRIGUEZ</v>
      </c>
      <c r="D730" s="61" t="s">
        <v>36</v>
      </c>
      <c r="E730" s="62"/>
      <c r="F730" s="61" t="str">
        <f>C726</f>
        <v>CRISTIAN CRUZ</v>
      </c>
      <c r="G730" s="74"/>
      <c r="H730" s="74"/>
      <c r="I730" s="74"/>
      <c r="J730" s="74"/>
      <c r="K730" s="74"/>
      <c r="L730" s="74"/>
      <c r="M730" s="74"/>
      <c r="N730" s="62"/>
      <c r="O730" s="66" t="s">
        <v>257</v>
      </c>
      <c r="P730" s="67"/>
      <c r="Q730" s="67"/>
      <c r="R730" s="68"/>
      <c r="S730" s="18"/>
      <c r="T730" s="69">
        <v>45147</v>
      </c>
      <c r="U730" s="69"/>
      <c r="V730" s="69"/>
      <c r="W730" s="69"/>
      <c r="X730" s="70"/>
      <c r="Y730" s="71"/>
      <c r="Z730" s="22" t="s">
        <v>36</v>
      </c>
      <c r="AA730" s="70"/>
      <c r="AB730" s="71"/>
    </row>
    <row r="731" spans="2:28" s="19" customFormat="1" ht="15" customHeight="1" x14ac:dyDescent="0.3">
      <c r="B731" s="16" t="s">
        <v>273</v>
      </c>
      <c r="C731" s="20" t="str">
        <f>C722</f>
        <v>WILLIAM JAVIER PRIETO CASTRO</v>
      </c>
      <c r="D731" s="61" t="s">
        <v>36</v>
      </c>
      <c r="E731" s="62"/>
      <c r="F731" s="63" t="str">
        <f>C724</f>
        <v>LUKAS ALBERTO CRUZ MORA</v>
      </c>
      <c r="G731" s="64"/>
      <c r="H731" s="64"/>
      <c r="I731" s="64"/>
      <c r="J731" s="64"/>
      <c r="K731" s="64"/>
      <c r="L731" s="64"/>
      <c r="M731" s="64"/>
      <c r="N731" s="65"/>
      <c r="O731" s="66" t="s">
        <v>257</v>
      </c>
      <c r="P731" s="67"/>
      <c r="Q731" s="67"/>
      <c r="R731" s="68"/>
      <c r="S731" s="21"/>
      <c r="T731" s="69">
        <v>45147</v>
      </c>
      <c r="U731" s="69"/>
      <c r="V731" s="69"/>
      <c r="W731" s="69"/>
      <c r="X731" s="70"/>
      <c r="Y731" s="71"/>
      <c r="Z731" s="22" t="s">
        <v>36</v>
      </c>
      <c r="AA731" s="70"/>
      <c r="AB731" s="71"/>
    </row>
    <row r="732" spans="2:28" ht="15" customHeight="1" x14ac:dyDescent="0.3">
      <c r="B732" s="22" t="s">
        <v>34</v>
      </c>
      <c r="C732" s="22" t="s">
        <v>42</v>
      </c>
      <c r="D732" s="58"/>
      <c r="E732" s="59"/>
      <c r="F732" s="58" t="s">
        <v>43</v>
      </c>
      <c r="G732" s="60"/>
      <c r="H732" s="60"/>
      <c r="I732" s="60"/>
      <c r="J732" s="60"/>
      <c r="K732" s="60"/>
      <c r="L732" s="60"/>
      <c r="M732" s="60"/>
      <c r="N732" s="59"/>
      <c r="O732" s="58" t="s">
        <v>41</v>
      </c>
      <c r="P732" s="60"/>
      <c r="Q732" s="60"/>
      <c r="R732" s="59"/>
      <c r="S732" s="14"/>
      <c r="T732" s="58" t="s">
        <v>35</v>
      </c>
      <c r="U732" s="60"/>
      <c r="V732" s="60"/>
      <c r="W732" s="59"/>
      <c r="X732" s="58" t="s">
        <v>42</v>
      </c>
      <c r="Y732" s="59"/>
      <c r="Z732" s="15"/>
      <c r="AA732" s="58" t="s">
        <v>43</v>
      </c>
      <c r="AB732" s="59"/>
    </row>
    <row r="733" spans="2:28" s="19" customFormat="1" ht="15" customHeight="1" x14ac:dyDescent="0.3">
      <c r="B733" s="16" t="s">
        <v>274</v>
      </c>
      <c r="C733" s="29" t="str">
        <f>C726</f>
        <v>CRISTIAN CRUZ</v>
      </c>
      <c r="D733" s="61" t="s">
        <v>36</v>
      </c>
      <c r="E733" s="62"/>
      <c r="F733" s="63" t="str">
        <f>C724</f>
        <v>LUKAS ALBERTO CRUZ MORA</v>
      </c>
      <c r="G733" s="64"/>
      <c r="H733" s="64"/>
      <c r="I733" s="64"/>
      <c r="J733" s="64"/>
      <c r="K733" s="64"/>
      <c r="L733" s="64"/>
      <c r="M733" s="64"/>
      <c r="N733" s="65"/>
      <c r="O733" s="66" t="s">
        <v>257</v>
      </c>
      <c r="P733" s="67"/>
      <c r="Q733" s="67"/>
      <c r="R733" s="68"/>
      <c r="S733" s="18"/>
      <c r="T733" s="69">
        <v>45147</v>
      </c>
      <c r="U733" s="69"/>
      <c r="V733" s="69"/>
      <c r="W733" s="69"/>
      <c r="X733" s="70"/>
      <c r="Y733" s="71"/>
      <c r="Z733" s="22" t="s">
        <v>36</v>
      </c>
      <c r="AA733" s="70"/>
      <c r="AB733" s="71"/>
    </row>
    <row r="734" spans="2:28" s="19" customFormat="1" ht="15" customHeight="1" x14ac:dyDescent="0.3">
      <c r="B734" s="16" t="s">
        <v>275</v>
      </c>
      <c r="C734" s="20" t="str">
        <f>C720</f>
        <v>VICTOR MANUEL RODRIGUEZ</v>
      </c>
      <c r="D734" s="61" t="s">
        <v>36</v>
      </c>
      <c r="E734" s="62"/>
      <c r="F734" s="63" t="str">
        <f>C722</f>
        <v>WILLIAM JAVIER PRIETO CASTRO</v>
      </c>
      <c r="G734" s="64"/>
      <c r="H734" s="64"/>
      <c r="I734" s="64"/>
      <c r="J734" s="64"/>
      <c r="K734" s="64"/>
      <c r="L734" s="64"/>
      <c r="M734" s="64"/>
      <c r="N734" s="65"/>
      <c r="O734" s="66" t="s">
        <v>257</v>
      </c>
      <c r="P734" s="67"/>
      <c r="Q734" s="67"/>
      <c r="R734" s="68"/>
      <c r="S734" s="21"/>
      <c r="T734" s="69">
        <v>45147</v>
      </c>
      <c r="U734" s="69"/>
      <c r="V734" s="69"/>
      <c r="W734" s="69"/>
      <c r="X734" s="70"/>
      <c r="Y734" s="71"/>
      <c r="Z734" s="22" t="s">
        <v>36</v>
      </c>
      <c r="AA734" s="70"/>
      <c r="AB734" s="71"/>
    </row>
    <row r="735" spans="2:28" ht="15" customHeight="1" x14ac:dyDescent="0.3">
      <c r="B735" s="22" t="s">
        <v>34</v>
      </c>
      <c r="C735" s="22" t="s">
        <v>42</v>
      </c>
      <c r="D735" s="58"/>
      <c r="E735" s="59"/>
      <c r="F735" s="58" t="s">
        <v>43</v>
      </c>
      <c r="G735" s="60"/>
      <c r="H735" s="60"/>
      <c r="I735" s="60"/>
      <c r="J735" s="60"/>
      <c r="K735" s="60"/>
      <c r="L735" s="60"/>
      <c r="M735" s="60"/>
      <c r="N735" s="59"/>
      <c r="O735" s="58" t="s">
        <v>41</v>
      </c>
      <c r="P735" s="60"/>
      <c r="Q735" s="60"/>
      <c r="R735" s="59"/>
      <c r="S735" s="14"/>
      <c r="T735" s="58" t="s">
        <v>35</v>
      </c>
      <c r="U735" s="60"/>
      <c r="V735" s="60"/>
      <c r="W735" s="59"/>
      <c r="X735" s="58" t="s">
        <v>42</v>
      </c>
      <c r="Y735" s="59"/>
      <c r="Z735" s="15"/>
      <c r="AA735" s="58" t="s">
        <v>43</v>
      </c>
      <c r="AB735" s="59"/>
    </row>
    <row r="736" spans="2:28" s="19" customFormat="1" ht="15" customHeight="1" x14ac:dyDescent="0.3">
      <c r="B736" s="16" t="s">
        <v>262</v>
      </c>
      <c r="C736" s="20" t="str">
        <f>C722</f>
        <v>WILLIAM JAVIER PRIETO CASTRO</v>
      </c>
      <c r="D736" s="61" t="s">
        <v>36</v>
      </c>
      <c r="E736" s="62"/>
      <c r="F736" s="63" t="str">
        <f>C726</f>
        <v>CRISTIAN CRUZ</v>
      </c>
      <c r="G736" s="64"/>
      <c r="H736" s="64"/>
      <c r="I736" s="64"/>
      <c r="J736" s="64"/>
      <c r="K736" s="64"/>
      <c r="L736" s="64"/>
      <c r="M736" s="64"/>
      <c r="N736" s="65"/>
      <c r="O736" s="66" t="s">
        <v>257</v>
      </c>
      <c r="P736" s="67"/>
      <c r="Q736" s="67"/>
      <c r="R736" s="68"/>
      <c r="S736" s="18"/>
      <c r="T736" s="69">
        <v>45147</v>
      </c>
      <c r="U736" s="69"/>
      <c r="V736" s="69"/>
      <c r="W736" s="69"/>
      <c r="X736" s="70"/>
      <c r="Y736" s="71"/>
      <c r="Z736" s="22" t="s">
        <v>36</v>
      </c>
      <c r="AA736" s="70"/>
      <c r="AB736" s="71"/>
    </row>
    <row r="737" spans="2:28" s="19" customFormat="1" ht="15" customHeight="1" x14ac:dyDescent="0.3">
      <c r="B737" s="16" t="s">
        <v>263</v>
      </c>
      <c r="C737" s="20" t="str">
        <f>C724</f>
        <v>LUKAS ALBERTO CRUZ MORA</v>
      </c>
      <c r="D737" s="61" t="s">
        <v>36</v>
      </c>
      <c r="E737" s="62"/>
      <c r="F737" s="63" t="str">
        <f>C720</f>
        <v>VICTOR MANUEL RODRIGUEZ</v>
      </c>
      <c r="G737" s="64"/>
      <c r="H737" s="64"/>
      <c r="I737" s="64"/>
      <c r="J737" s="64"/>
      <c r="K737" s="64"/>
      <c r="L737" s="64"/>
      <c r="M737" s="64"/>
      <c r="N737" s="65"/>
      <c r="O737" s="66" t="s">
        <v>257</v>
      </c>
      <c r="P737" s="67"/>
      <c r="Q737" s="67"/>
      <c r="R737" s="68"/>
      <c r="S737" s="23"/>
      <c r="T737" s="69">
        <v>45147</v>
      </c>
      <c r="U737" s="69"/>
      <c r="V737" s="69"/>
      <c r="W737" s="69"/>
      <c r="X737" s="70"/>
      <c r="Y737" s="71"/>
      <c r="Z737" s="22" t="s">
        <v>36</v>
      </c>
      <c r="AA737" s="70"/>
      <c r="AB737" s="71"/>
    </row>
    <row r="738" spans="2:28" ht="15" customHeight="1" x14ac:dyDescent="0.3">
      <c r="B738" s="24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4"/>
      <c r="P738" s="24"/>
      <c r="Q738" s="24"/>
      <c r="R738" s="24"/>
      <c r="S738" s="24"/>
      <c r="T738" s="26"/>
      <c r="U738" s="26"/>
      <c r="V738" s="26"/>
      <c r="W738" s="26"/>
      <c r="X738" s="27"/>
      <c r="Y738" s="24"/>
      <c r="Z738" s="28"/>
      <c r="AA738" s="27"/>
      <c r="AB738" s="24"/>
    </row>
  </sheetData>
  <mergeCells count="4293">
    <mergeCell ref="C698:C699"/>
    <mergeCell ref="D698:D699"/>
    <mergeCell ref="C700:C701"/>
    <mergeCell ref="D700:D701"/>
    <mergeCell ref="C702:C703"/>
    <mergeCell ref="D702:D703"/>
    <mergeCell ref="C704:C705"/>
    <mergeCell ref="D704:D705"/>
    <mergeCell ref="C720:C721"/>
    <mergeCell ref="D720:D721"/>
    <mergeCell ref="C722:C723"/>
    <mergeCell ref="D722:D723"/>
    <mergeCell ref="C724:C725"/>
    <mergeCell ref="D724:D725"/>
    <mergeCell ref="C726:C727"/>
    <mergeCell ref="D726:D727"/>
    <mergeCell ref="C638:C639"/>
    <mergeCell ref="D638:D639"/>
    <mergeCell ref="C654:C655"/>
    <mergeCell ref="D654:D655"/>
    <mergeCell ref="C656:C657"/>
    <mergeCell ref="D656:D657"/>
    <mergeCell ref="C658:C659"/>
    <mergeCell ref="D658:D659"/>
    <mergeCell ref="C660:C661"/>
    <mergeCell ref="D660:D661"/>
    <mergeCell ref="C676:C677"/>
    <mergeCell ref="D676:D677"/>
    <mergeCell ref="C678:C679"/>
    <mergeCell ref="D678:D679"/>
    <mergeCell ref="C680:C681"/>
    <mergeCell ref="D680:D681"/>
    <mergeCell ref="C682:C683"/>
    <mergeCell ref="D682:D683"/>
    <mergeCell ref="C592:C593"/>
    <mergeCell ref="D592:D593"/>
    <mergeCell ref="C594:C595"/>
    <mergeCell ref="D594:D595"/>
    <mergeCell ref="C610:C611"/>
    <mergeCell ref="D610:D611"/>
    <mergeCell ref="C612:C613"/>
    <mergeCell ref="D612:D613"/>
    <mergeCell ref="C614:C615"/>
    <mergeCell ref="D614:D615"/>
    <mergeCell ref="C616:C617"/>
    <mergeCell ref="D616:D617"/>
    <mergeCell ref="C632:C633"/>
    <mergeCell ref="D632:D633"/>
    <mergeCell ref="C634:C635"/>
    <mergeCell ref="D634:D635"/>
    <mergeCell ref="C636:C637"/>
    <mergeCell ref="D636:D637"/>
    <mergeCell ref="D598:E598"/>
    <mergeCell ref="D601:E601"/>
    <mergeCell ref="D604:E604"/>
    <mergeCell ref="E614:E615"/>
    <mergeCell ref="D619:E619"/>
    <mergeCell ref="D622:E622"/>
    <mergeCell ref="D625:E625"/>
    <mergeCell ref="B629:AB629"/>
    <mergeCell ref="B631:B639"/>
    <mergeCell ref="C631:D631"/>
    <mergeCell ref="E631:F631"/>
    <mergeCell ref="G631:H631"/>
    <mergeCell ref="C522:C523"/>
    <mergeCell ref="D522:D523"/>
    <mergeCell ref="C524:C525"/>
    <mergeCell ref="D524:D525"/>
    <mergeCell ref="C526:C527"/>
    <mergeCell ref="D526:D527"/>
    <mergeCell ref="C528:C529"/>
    <mergeCell ref="D528:D529"/>
    <mergeCell ref="C544:C545"/>
    <mergeCell ref="D544:D545"/>
    <mergeCell ref="C546:C547"/>
    <mergeCell ref="D546:D547"/>
    <mergeCell ref="C548:C549"/>
    <mergeCell ref="D548:D549"/>
    <mergeCell ref="C550:C551"/>
    <mergeCell ref="D550:D551"/>
    <mergeCell ref="C566:C567"/>
    <mergeCell ref="D566:D567"/>
    <mergeCell ref="D531:E531"/>
    <mergeCell ref="D534:E534"/>
    <mergeCell ref="D537:E537"/>
    <mergeCell ref="B541:AB541"/>
    <mergeCell ref="B543:B551"/>
    <mergeCell ref="C543:D543"/>
    <mergeCell ref="E543:F543"/>
    <mergeCell ref="G543:H543"/>
    <mergeCell ref="I543:J543"/>
    <mergeCell ref="K543:L543"/>
    <mergeCell ref="M543:M551"/>
    <mergeCell ref="E544:F545"/>
    <mergeCell ref="G544:G545"/>
    <mergeCell ref="I544:I545"/>
    <mergeCell ref="C478:C479"/>
    <mergeCell ref="D478:D479"/>
    <mergeCell ref="C480:C481"/>
    <mergeCell ref="D480:D481"/>
    <mergeCell ref="C482:C483"/>
    <mergeCell ref="D482:D483"/>
    <mergeCell ref="C484:C485"/>
    <mergeCell ref="D484:D485"/>
    <mergeCell ref="C500:C501"/>
    <mergeCell ref="D500:D501"/>
    <mergeCell ref="C502:C503"/>
    <mergeCell ref="D502:D503"/>
    <mergeCell ref="C504:C505"/>
    <mergeCell ref="D504:D505"/>
    <mergeCell ref="C506:C507"/>
    <mergeCell ref="D506:D507"/>
    <mergeCell ref="D465:E465"/>
    <mergeCell ref="D468:E468"/>
    <mergeCell ref="D471:E471"/>
    <mergeCell ref="B475:AB475"/>
    <mergeCell ref="B477:B485"/>
    <mergeCell ref="C477:D477"/>
    <mergeCell ref="E477:F477"/>
    <mergeCell ref="G477:H477"/>
    <mergeCell ref="I477:J477"/>
    <mergeCell ref="K477:L477"/>
    <mergeCell ref="M477:M485"/>
    <mergeCell ref="E478:F479"/>
    <mergeCell ref="G478:G479"/>
    <mergeCell ref="I478:I479"/>
    <mergeCell ref="F465:N465"/>
    <mergeCell ref="O465:R465"/>
    <mergeCell ref="C418:C419"/>
    <mergeCell ref="D418:D419"/>
    <mergeCell ref="C434:C435"/>
    <mergeCell ref="D434:D435"/>
    <mergeCell ref="C436:C437"/>
    <mergeCell ref="D436:D437"/>
    <mergeCell ref="C438:C439"/>
    <mergeCell ref="D438:D439"/>
    <mergeCell ref="C440:C441"/>
    <mergeCell ref="D440:D441"/>
    <mergeCell ref="C456:C457"/>
    <mergeCell ref="D456:D457"/>
    <mergeCell ref="C458:C459"/>
    <mergeCell ref="D458:D459"/>
    <mergeCell ref="C460:C461"/>
    <mergeCell ref="D460:D461"/>
    <mergeCell ref="D422:E422"/>
    <mergeCell ref="D425:E425"/>
    <mergeCell ref="D428:E428"/>
    <mergeCell ref="E438:E439"/>
    <mergeCell ref="D443:E443"/>
    <mergeCell ref="D446:E446"/>
    <mergeCell ref="D449:E449"/>
    <mergeCell ref="B453:AB453"/>
    <mergeCell ref="B455:B463"/>
    <mergeCell ref="C455:D455"/>
    <mergeCell ref="E455:F455"/>
    <mergeCell ref="G455:H455"/>
    <mergeCell ref="I455:J455"/>
    <mergeCell ref="K455:L455"/>
    <mergeCell ref="C462:C463"/>
    <mergeCell ref="D462:D463"/>
    <mergeCell ref="C346:C347"/>
    <mergeCell ref="D346:D347"/>
    <mergeCell ref="C348:C349"/>
    <mergeCell ref="D348:D349"/>
    <mergeCell ref="C350:C351"/>
    <mergeCell ref="D350:D351"/>
    <mergeCell ref="C352:C353"/>
    <mergeCell ref="D352:D353"/>
    <mergeCell ref="C368:C369"/>
    <mergeCell ref="D368:D369"/>
    <mergeCell ref="C370:C371"/>
    <mergeCell ref="D370:D371"/>
    <mergeCell ref="C372:C373"/>
    <mergeCell ref="D372:D373"/>
    <mergeCell ref="C374:C375"/>
    <mergeCell ref="D374:D375"/>
    <mergeCell ref="C390:C391"/>
    <mergeCell ref="D390:D391"/>
    <mergeCell ref="D355:E355"/>
    <mergeCell ref="D358:E358"/>
    <mergeCell ref="D361:E361"/>
    <mergeCell ref="B365:AB365"/>
    <mergeCell ref="B367:B375"/>
    <mergeCell ref="C367:D367"/>
    <mergeCell ref="E367:F367"/>
    <mergeCell ref="G367:H367"/>
    <mergeCell ref="I367:J367"/>
    <mergeCell ref="K367:L367"/>
    <mergeCell ref="M367:M375"/>
    <mergeCell ref="E368:F369"/>
    <mergeCell ref="G368:G369"/>
    <mergeCell ref="I368:I369"/>
    <mergeCell ref="C302:C303"/>
    <mergeCell ref="D302:D303"/>
    <mergeCell ref="C304:C305"/>
    <mergeCell ref="D304:D305"/>
    <mergeCell ref="C306:C307"/>
    <mergeCell ref="D306:D307"/>
    <mergeCell ref="C308:C309"/>
    <mergeCell ref="D308:D309"/>
    <mergeCell ref="C324:C325"/>
    <mergeCell ref="D324:D325"/>
    <mergeCell ref="C326:C327"/>
    <mergeCell ref="D326:D327"/>
    <mergeCell ref="C328:C329"/>
    <mergeCell ref="D328:D329"/>
    <mergeCell ref="C330:C331"/>
    <mergeCell ref="D330:D331"/>
    <mergeCell ref="D289:E289"/>
    <mergeCell ref="D292:E292"/>
    <mergeCell ref="D295:E295"/>
    <mergeCell ref="B299:AB299"/>
    <mergeCell ref="B301:B309"/>
    <mergeCell ref="C301:D301"/>
    <mergeCell ref="E301:F301"/>
    <mergeCell ref="G301:H301"/>
    <mergeCell ref="I301:J301"/>
    <mergeCell ref="K301:L301"/>
    <mergeCell ref="M301:M309"/>
    <mergeCell ref="E302:F303"/>
    <mergeCell ref="G302:G303"/>
    <mergeCell ref="I302:I303"/>
    <mergeCell ref="F289:N289"/>
    <mergeCell ref="O289:R289"/>
    <mergeCell ref="C242:C243"/>
    <mergeCell ref="D242:D243"/>
    <mergeCell ref="C258:C259"/>
    <mergeCell ref="D258:D259"/>
    <mergeCell ref="C260:C261"/>
    <mergeCell ref="D260:D261"/>
    <mergeCell ref="C262:C263"/>
    <mergeCell ref="D262:D263"/>
    <mergeCell ref="C264:C265"/>
    <mergeCell ref="D264:D265"/>
    <mergeCell ref="C280:C281"/>
    <mergeCell ref="D280:D281"/>
    <mergeCell ref="C282:C283"/>
    <mergeCell ref="D282:D283"/>
    <mergeCell ref="C284:C285"/>
    <mergeCell ref="D284:D285"/>
    <mergeCell ref="D246:E246"/>
    <mergeCell ref="D249:E249"/>
    <mergeCell ref="D252:E252"/>
    <mergeCell ref="E262:E263"/>
    <mergeCell ref="D267:E267"/>
    <mergeCell ref="D270:E270"/>
    <mergeCell ref="D273:E273"/>
    <mergeCell ref="B277:AB277"/>
    <mergeCell ref="B279:B287"/>
    <mergeCell ref="C279:D279"/>
    <mergeCell ref="E279:F279"/>
    <mergeCell ref="G279:H279"/>
    <mergeCell ref="I279:J279"/>
    <mergeCell ref="K279:L279"/>
    <mergeCell ref="C286:C287"/>
    <mergeCell ref="D286:D287"/>
    <mergeCell ref="C170:C171"/>
    <mergeCell ref="D170:D171"/>
    <mergeCell ref="C172:C173"/>
    <mergeCell ref="D172:D173"/>
    <mergeCell ref="C174:C175"/>
    <mergeCell ref="D174:D175"/>
    <mergeCell ref="C176:C177"/>
    <mergeCell ref="D176:D177"/>
    <mergeCell ref="C192:C193"/>
    <mergeCell ref="D192:D193"/>
    <mergeCell ref="C194:C195"/>
    <mergeCell ref="D194:D195"/>
    <mergeCell ref="C196:C197"/>
    <mergeCell ref="D196:D197"/>
    <mergeCell ref="C198:C199"/>
    <mergeCell ref="D198:D199"/>
    <mergeCell ref="C214:C215"/>
    <mergeCell ref="D214:D215"/>
    <mergeCell ref="D179:E179"/>
    <mergeCell ref="D208:E208"/>
    <mergeCell ref="D209:E209"/>
    <mergeCell ref="E196:E197"/>
    <mergeCell ref="C104:C105"/>
    <mergeCell ref="D104:D105"/>
    <mergeCell ref="C106:C107"/>
    <mergeCell ref="D106:D107"/>
    <mergeCell ref="C108:C109"/>
    <mergeCell ref="D108:D109"/>
    <mergeCell ref="C110:C111"/>
    <mergeCell ref="D110:D111"/>
    <mergeCell ref="C126:C127"/>
    <mergeCell ref="D126:D127"/>
    <mergeCell ref="C128:C129"/>
    <mergeCell ref="D128:D129"/>
    <mergeCell ref="C130:C131"/>
    <mergeCell ref="D130:D131"/>
    <mergeCell ref="C132:C133"/>
    <mergeCell ref="D132:D133"/>
    <mergeCell ref="C148:C149"/>
    <mergeCell ref="D148:D149"/>
    <mergeCell ref="D113:E113"/>
    <mergeCell ref="D114:E114"/>
    <mergeCell ref="D115:E115"/>
    <mergeCell ref="D116:E116"/>
    <mergeCell ref="D117:E117"/>
    <mergeCell ref="D118:E118"/>
    <mergeCell ref="D119:E119"/>
    <mergeCell ref="B123:AB123"/>
    <mergeCell ref="Z126:AA127"/>
    <mergeCell ref="Z128:AA129"/>
    <mergeCell ref="Z130:AA131"/>
    <mergeCell ref="D135:E135"/>
    <mergeCell ref="D136:E136"/>
    <mergeCell ref="D137:E137"/>
    <mergeCell ref="C62:C63"/>
    <mergeCell ref="D62:D63"/>
    <mergeCell ref="C64:C65"/>
    <mergeCell ref="D64:D65"/>
    <mergeCell ref="C66:C67"/>
    <mergeCell ref="D66:D67"/>
    <mergeCell ref="C82:C83"/>
    <mergeCell ref="C84:C85"/>
    <mergeCell ref="C86:C87"/>
    <mergeCell ref="C88:C89"/>
    <mergeCell ref="D82:D83"/>
    <mergeCell ref="D84:D85"/>
    <mergeCell ref="D86:D87"/>
    <mergeCell ref="D88:D89"/>
    <mergeCell ref="C16:C17"/>
    <mergeCell ref="D16:D17"/>
    <mergeCell ref="C18:C19"/>
    <mergeCell ref="D18:D19"/>
    <mergeCell ref="C20:C21"/>
    <mergeCell ref="D20:D21"/>
    <mergeCell ref="C22:C23"/>
    <mergeCell ref="D22:D23"/>
    <mergeCell ref="C38:C39"/>
    <mergeCell ref="D38:D39"/>
    <mergeCell ref="C40:C41"/>
    <mergeCell ref="D40:D41"/>
    <mergeCell ref="C42:C43"/>
    <mergeCell ref="D42:D43"/>
    <mergeCell ref="C44:C45"/>
    <mergeCell ref="D44:D45"/>
    <mergeCell ref="C60:C61"/>
    <mergeCell ref="D60:D61"/>
    <mergeCell ref="F179:N179"/>
    <mergeCell ref="O179:R179"/>
    <mergeCell ref="T179:W179"/>
    <mergeCell ref="Q176:Q177"/>
    <mergeCell ref="R176:R177"/>
    <mergeCell ref="S176:S177"/>
    <mergeCell ref="T176:T177"/>
    <mergeCell ref="U176:U177"/>
    <mergeCell ref="V176:V177"/>
    <mergeCell ref="P198:P199"/>
    <mergeCell ref="Q198:Q199"/>
    <mergeCell ref="R198:R199"/>
    <mergeCell ref="S198:S199"/>
    <mergeCell ref="Z16:AA17"/>
    <mergeCell ref="Z18:AA19"/>
    <mergeCell ref="Z20:AA21"/>
    <mergeCell ref="Z22:AA23"/>
    <mergeCell ref="X186:Y186"/>
    <mergeCell ref="AA186:AB186"/>
    <mergeCell ref="F187:N187"/>
    <mergeCell ref="O187:R187"/>
    <mergeCell ref="T187:W187"/>
    <mergeCell ref="X187:Y187"/>
    <mergeCell ref="AA187:AB187"/>
    <mergeCell ref="F185:N185"/>
    <mergeCell ref="O185:R185"/>
    <mergeCell ref="T185:W185"/>
    <mergeCell ref="F186:N186"/>
    <mergeCell ref="O186:R186"/>
    <mergeCell ref="T186:W186"/>
    <mergeCell ref="X183:Y183"/>
    <mergeCell ref="AA183:AB183"/>
    <mergeCell ref="F182:N182"/>
    <mergeCell ref="O182:R182"/>
    <mergeCell ref="T182:W182"/>
    <mergeCell ref="F183:N183"/>
    <mergeCell ref="O183:R183"/>
    <mergeCell ref="T183:W183"/>
    <mergeCell ref="F180:N180"/>
    <mergeCell ref="O180:R180"/>
    <mergeCell ref="T180:W180"/>
    <mergeCell ref="X180:Y180"/>
    <mergeCell ref="V196:V197"/>
    <mergeCell ref="W196:W197"/>
    <mergeCell ref="P196:P197"/>
    <mergeCell ref="Q196:Q197"/>
    <mergeCell ref="R196:R197"/>
    <mergeCell ref="AA180:AB180"/>
    <mergeCell ref="F181:N181"/>
    <mergeCell ref="O181:R181"/>
    <mergeCell ref="T181:W181"/>
    <mergeCell ref="X181:Y181"/>
    <mergeCell ref="AA181:AB181"/>
    <mergeCell ref="F184:N184"/>
    <mergeCell ref="O184:R184"/>
    <mergeCell ref="T184:W184"/>
    <mergeCell ref="X184:Y184"/>
    <mergeCell ref="AA184:AB184"/>
    <mergeCell ref="S196:S197"/>
    <mergeCell ref="T196:T197"/>
    <mergeCell ref="U196:U197"/>
    <mergeCell ref="W194:W195"/>
    <mergeCell ref="Q192:Q193"/>
    <mergeCell ref="R192:R193"/>
    <mergeCell ref="G176:G177"/>
    <mergeCell ref="I176:I177"/>
    <mergeCell ref="K176:L177"/>
    <mergeCell ref="P176:P177"/>
    <mergeCell ref="Q174:Q175"/>
    <mergeCell ref="R174:R175"/>
    <mergeCell ref="S174:S175"/>
    <mergeCell ref="T174:T175"/>
    <mergeCell ref="U174:U175"/>
    <mergeCell ref="V174:V175"/>
    <mergeCell ref="W172:W173"/>
    <mergeCell ref="E174:E175"/>
    <mergeCell ref="G174:G175"/>
    <mergeCell ref="I174:J175"/>
    <mergeCell ref="K174:K175"/>
    <mergeCell ref="P174:P175"/>
    <mergeCell ref="Q172:Q173"/>
    <mergeCell ref="R172:R173"/>
    <mergeCell ref="S172:S173"/>
    <mergeCell ref="T172:T173"/>
    <mergeCell ref="U172:U173"/>
    <mergeCell ref="V172:V173"/>
    <mergeCell ref="W176:W177"/>
    <mergeCell ref="B169:B177"/>
    <mergeCell ref="C169:D169"/>
    <mergeCell ref="E169:F169"/>
    <mergeCell ref="G169:H169"/>
    <mergeCell ref="I169:J169"/>
    <mergeCell ref="K169:L169"/>
    <mergeCell ref="X164:Y164"/>
    <mergeCell ref="AA164:AB164"/>
    <mergeCell ref="F165:N165"/>
    <mergeCell ref="O165:R165"/>
    <mergeCell ref="T165:W165"/>
    <mergeCell ref="X165:Y165"/>
    <mergeCell ref="AA165:AB165"/>
    <mergeCell ref="W170:W171"/>
    <mergeCell ref="E172:E173"/>
    <mergeCell ref="G172:H173"/>
    <mergeCell ref="I172:I173"/>
    <mergeCell ref="K172:K173"/>
    <mergeCell ref="P172:P173"/>
    <mergeCell ref="Q170:Q171"/>
    <mergeCell ref="R170:R171"/>
    <mergeCell ref="S170:S171"/>
    <mergeCell ref="T170:T171"/>
    <mergeCell ref="U170:U171"/>
    <mergeCell ref="V170:V171"/>
    <mergeCell ref="E170:F171"/>
    <mergeCell ref="G170:G171"/>
    <mergeCell ref="I170:I171"/>
    <mergeCell ref="K170:K171"/>
    <mergeCell ref="P170:P171"/>
    <mergeCell ref="W174:W175"/>
    <mergeCell ref="E176:E177"/>
    <mergeCell ref="F163:N163"/>
    <mergeCell ref="O163:R163"/>
    <mergeCell ref="T163:W163"/>
    <mergeCell ref="F164:N164"/>
    <mergeCell ref="O164:R164"/>
    <mergeCell ref="T164:W164"/>
    <mergeCell ref="X161:Y161"/>
    <mergeCell ref="AA161:AB161"/>
    <mergeCell ref="F162:N162"/>
    <mergeCell ref="O162:R162"/>
    <mergeCell ref="T162:W162"/>
    <mergeCell ref="X162:Y162"/>
    <mergeCell ref="AA162:AB162"/>
    <mergeCell ref="F160:N160"/>
    <mergeCell ref="O160:R160"/>
    <mergeCell ref="T160:W160"/>
    <mergeCell ref="F161:N161"/>
    <mergeCell ref="O161:R161"/>
    <mergeCell ref="T161:W161"/>
    <mergeCell ref="X158:Y158"/>
    <mergeCell ref="AA158:AB158"/>
    <mergeCell ref="F159:N159"/>
    <mergeCell ref="O159:R159"/>
    <mergeCell ref="T159:W159"/>
    <mergeCell ref="X159:Y159"/>
    <mergeCell ref="AA159:AB159"/>
    <mergeCell ref="W154:W155"/>
    <mergeCell ref="F157:N157"/>
    <mergeCell ref="O157:R157"/>
    <mergeCell ref="T157:W157"/>
    <mergeCell ref="Q154:Q155"/>
    <mergeCell ref="R154:R155"/>
    <mergeCell ref="S154:S155"/>
    <mergeCell ref="T154:T155"/>
    <mergeCell ref="U154:U155"/>
    <mergeCell ref="V154:V155"/>
    <mergeCell ref="G154:G155"/>
    <mergeCell ref="I154:I155"/>
    <mergeCell ref="K154:L155"/>
    <mergeCell ref="P154:P155"/>
    <mergeCell ref="Q152:Q153"/>
    <mergeCell ref="R152:R153"/>
    <mergeCell ref="S152:S153"/>
    <mergeCell ref="T152:T153"/>
    <mergeCell ref="U152:U153"/>
    <mergeCell ref="V152:V153"/>
    <mergeCell ref="W150:W151"/>
    <mergeCell ref="E152:E153"/>
    <mergeCell ref="G152:G153"/>
    <mergeCell ref="I152:J153"/>
    <mergeCell ref="K152:K153"/>
    <mergeCell ref="P152:P153"/>
    <mergeCell ref="Q150:Q151"/>
    <mergeCell ref="R150:R151"/>
    <mergeCell ref="S150:S151"/>
    <mergeCell ref="T150:T151"/>
    <mergeCell ref="U150:U151"/>
    <mergeCell ref="V150:V151"/>
    <mergeCell ref="C152:C153"/>
    <mergeCell ref="D152:D153"/>
    <mergeCell ref="C154:C155"/>
    <mergeCell ref="D154:D155"/>
    <mergeCell ref="B147:B155"/>
    <mergeCell ref="C147:D147"/>
    <mergeCell ref="E147:F147"/>
    <mergeCell ref="G147:H147"/>
    <mergeCell ref="I147:J147"/>
    <mergeCell ref="K147:L147"/>
    <mergeCell ref="X142:Y142"/>
    <mergeCell ref="AA142:AB142"/>
    <mergeCell ref="F143:N143"/>
    <mergeCell ref="O143:R143"/>
    <mergeCell ref="T143:W143"/>
    <mergeCell ref="X143:Y143"/>
    <mergeCell ref="AA143:AB143"/>
    <mergeCell ref="W148:W149"/>
    <mergeCell ref="E150:E151"/>
    <mergeCell ref="G150:H151"/>
    <mergeCell ref="I150:I151"/>
    <mergeCell ref="K150:K151"/>
    <mergeCell ref="P150:P151"/>
    <mergeCell ref="Q148:Q149"/>
    <mergeCell ref="R148:R149"/>
    <mergeCell ref="S148:S149"/>
    <mergeCell ref="T148:T149"/>
    <mergeCell ref="U148:U149"/>
    <mergeCell ref="V148:V149"/>
    <mergeCell ref="E148:F149"/>
    <mergeCell ref="W152:W153"/>
    <mergeCell ref="E154:E155"/>
    <mergeCell ref="K148:K149"/>
    <mergeCell ref="P148:P149"/>
    <mergeCell ref="F141:N141"/>
    <mergeCell ref="O141:R141"/>
    <mergeCell ref="T141:W141"/>
    <mergeCell ref="F142:N142"/>
    <mergeCell ref="O142:R142"/>
    <mergeCell ref="T142:W142"/>
    <mergeCell ref="X139:Y139"/>
    <mergeCell ref="AA139:AB139"/>
    <mergeCell ref="F140:N140"/>
    <mergeCell ref="O140:R140"/>
    <mergeCell ref="T140:W140"/>
    <mergeCell ref="X140:Y140"/>
    <mergeCell ref="AA140:AB140"/>
    <mergeCell ref="C150:C151"/>
    <mergeCell ref="D150:D151"/>
    <mergeCell ref="X136:Y136"/>
    <mergeCell ref="AA136:AB136"/>
    <mergeCell ref="F137:N137"/>
    <mergeCell ref="O137:R137"/>
    <mergeCell ref="T137:W137"/>
    <mergeCell ref="X137:Y137"/>
    <mergeCell ref="AA137:AB137"/>
    <mergeCell ref="W132:W133"/>
    <mergeCell ref="F135:N135"/>
    <mergeCell ref="O135:R135"/>
    <mergeCell ref="T135:W135"/>
    <mergeCell ref="Q132:Q133"/>
    <mergeCell ref="R132:R133"/>
    <mergeCell ref="S132:S133"/>
    <mergeCell ref="T132:T133"/>
    <mergeCell ref="U132:U133"/>
    <mergeCell ref="V132:V133"/>
    <mergeCell ref="O132:O133"/>
    <mergeCell ref="Z132:AA133"/>
    <mergeCell ref="X135:Y135"/>
    <mergeCell ref="AA135:AB135"/>
    <mergeCell ref="F136:N136"/>
    <mergeCell ref="O136:R136"/>
    <mergeCell ref="T136:W136"/>
    <mergeCell ref="W130:W131"/>
    <mergeCell ref="E132:E133"/>
    <mergeCell ref="G132:G133"/>
    <mergeCell ref="I132:I133"/>
    <mergeCell ref="K132:L133"/>
    <mergeCell ref="P132:P133"/>
    <mergeCell ref="Q130:Q131"/>
    <mergeCell ref="R130:R131"/>
    <mergeCell ref="S130:S131"/>
    <mergeCell ref="T130:T131"/>
    <mergeCell ref="U130:U131"/>
    <mergeCell ref="V130:V131"/>
    <mergeCell ref="W128:W129"/>
    <mergeCell ref="E130:E131"/>
    <mergeCell ref="G130:G131"/>
    <mergeCell ref="I130:J131"/>
    <mergeCell ref="K130:K131"/>
    <mergeCell ref="P130:P131"/>
    <mergeCell ref="Q128:Q129"/>
    <mergeCell ref="R128:R129"/>
    <mergeCell ref="S128:S129"/>
    <mergeCell ref="T128:T129"/>
    <mergeCell ref="U128:U129"/>
    <mergeCell ref="V128:V129"/>
    <mergeCell ref="M125:M133"/>
    <mergeCell ref="N126:N127"/>
    <mergeCell ref="O126:O127"/>
    <mergeCell ref="N128:N129"/>
    <mergeCell ref="O128:O129"/>
    <mergeCell ref="N130:N131"/>
    <mergeCell ref="O130:O131"/>
    <mergeCell ref="N132:N133"/>
    <mergeCell ref="B125:B133"/>
    <mergeCell ref="C125:D125"/>
    <mergeCell ref="E125:F125"/>
    <mergeCell ref="G125:H125"/>
    <mergeCell ref="I125:J125"/>
    <mergeCell ref="K125:L125"/>
    <mergeCell ref="X120:Y120"/>
    <mergeCell ref="AA120:AB120"/>
    <mergeCell ref="F121:N121"/>
    <mergeCell ref="O121:R121"/>
    <mergeCell ref="T121:W121"/>
    <mergeCell ref="X121:Y121"/>
    <mergeCell ref="AA121:AB121"/>
    <mergeCell ref="W126:W127"/>
    <mergeCell ref="E128:E129"/>
    <mergeCell ref="G128:H129"/>
    <mergeCell ref="I128:I129"/>
    <mergeCell ref="K128:K129"/>
    <mergeCell ref="P128:P129"/>
    <mergeCell ref="Q126:Q127"/>
    <mergeCell ref="R126:R127"/>
    <mergeCell ref="S126:S127"/>
    <mergeCell ref="T126:T127"/>
    <mergeCell ref="U126:U127"/>
    <mergeCell ref="V126:V127"/>
    <mergeCell ref="E126:F127"/>
    <mergeCell ref="G126:G127"/>
    <mergeCell ref="I126:I127"/>
    <mergeCell ref="K126:K127"/>
    <mergeCell ref="P126:P127"/>
    <mergeCell ref="D120:E120"/>
    <mergeCell ref="D121:E121"/>
    <mergeCell ref="F119:N119"/>
    <mergeCell ref="O119:R119"/>
    <mergeCell ref="T119:W119"/>
    <mergeCell ref="F120:N120"/>
    <mergeCell ref="O120:R120"/>
    <mergeCell ref="T120:W120"/>
    <mergeCell ref="X117:Y117"/>
    <mergeCell ref="AA117:AB117"/>
    <mergeCell ref="F118:N118"/>
    <mergeCell ref="O118:R118"/>
    <mergeCell ref="T118:W118"/>
    <mergeCell ref="X118:Y118"/>
    <mergeCell ref="AA118:AB118"/>
    <mergeCell ref="F116:N116"/>
    <mergeCell ref="O116:R116"/>
    <mergeCell ref="T116:W116"/>
    <mergeCell ref="F117:N117"/>
    <mergeCell ref="O117:R117"/>
    <mergeCell ref="T117:W117"/>
    <mergeCell ref="X116:Y116"/>
    <mergeCell ref="AA116:AB116"/>
    <mergeCell ref="X119:Y119"/>
    <mergeCell ref="AA119:AB119"/>
    <mergeCell ref="X114:Y114"/>
    <mergeCell ref="AA114:AB114"/>
    <mergeCell ref="F115:N115"/>
    <mergeCell ref="O115:R115"/>
    <mergeCell ref="T115:W115"/>
    <mergeCell ref="X115:Y115"/>
    <mergeCell ref="AA115:AB115"/>
    <mergeCell ref="W110:W111"/>
    <mergeCell ref="F113:N113"/>
    <mergeCell ref="O113:R113"/>
    <mergeCell ref="T113:W113"/>
    <mergeCell ref="Q110:Q111"/>
    <mergeCell ref="R110:R111"/>
    <mergeCell ref="S110:S111"/>
    <mergeCell ref="T110:T111"/>
    <mergeCell ref="U110:U111"/>
    <mergeCell ref="V110:V111"/>
    <mergeCell ref="X113:Y113"/>
    <mergeCell ref="AA113:AB113"/>
    <mergeCell ref="F114:N114"/>
    <mergeCell ref="O114:R114"/>
    <mergeCell ref="T114:W114"/>
    <mergeCell ref="E110:E111"/>
    <mergeCell ref="G110:G111"/>
    <mergeCell ref="I110:I111"/>
    <mergeCell ref="K110:L111"/>
    <mergeCell ref="P110:P111"/>
    <mergeCell ref="Q108:Q109"/>
    <mergeCell ref="R108:R109"/>
    <mergeCell ref="S108:S109"/>
    <mergeCell ref="T108:T109"/>
    <mergeCell ref="U108:U109"/>
    <mergeCell ref="V108:V109"/>
    <mergeCell ref="W106:W107"/>
    <mergeCell ref="E108:E109"/>
    <mergeCell ref="G108:G109"/>
    <mergeCell ref="I108:J109"/>
    <mergeCell ref="K108:K109"/>
    <mergeCell ref="P108:P109"/>
    <mergeCell ref="Q106:Q107"/>
    <mergeCell ref="R106:R107"/>
    <mergeCell ref="S106:S107"/>
    <mergeCell ref="T106:T107"/>
    <mergeCell ref="U106:U107"/>
    <mergeCell ref="V106:V107"/>
    <mergeCell ref="E106:E107"/>
    <mergeCell ref="G106:H107"/>
    <mergeCell ref="I106:I107"/>
    <mergeCell ref="K106:K107"/>
    <mergeCell ref="P106:P107"/>
    <mergeCell ref="V104:V105"/>
    <mergeCell ref="E104:F105"/>
    <mergeCell ref="G104:G105"/>
    <mergeCell ref="I104:I105"/>
    <mergeCell ref="K104:K105"/>
    <mergeCell ref="P104:P105"/>
    <mergeCell ref="W108:W109"/>
    <mergeCell ref="F98:N98"/>
    <mergeCell ref="O98:R98"/>
    <mergeCell ref="T98:W98"/>
    <mergeCell ref="X95:Y95"/>
    <mergeCell ref="AA95:AB95"/>
    <mergeCell ref="F96:N96"/>
    <mergeCell ref="O96:R96"/>
    <mergeCell ref="T96:W96"/>
    <mergeCell ref="X96:Y96"/>
    <mergeCell ref="AA96:AB96"/>
    <mergeCell ref="F94:N94"/>
    <mergeCell ref="O94:R94"/>
    <mergeCell ref="T94:W94"/>
    <mergeCell ref="F95:N95"/>
    <mergeCell ref="O95:R95"/>
    <mergeCell ref="T95:W95"/>
    <mergeCell ref="B103:B111"/>
    <mergeCell ref="C103:D103"/>
    <mergeCell ref="E103:F103"/>
    <mergeCell ref="G103:H103"/>
    <mergeCell ref="I103:J103"/>
    <mergeCell ref="K103:L103"/>
    <mergeCell ref="X98:Y98"/>
    <mergeCell ref="AA98:AB98"/>
    <mergeCell ref="F99:N99"/>
    <mergeCell ref="O99:R99"/>
    <mergeCell ref="T99:W99"/>
    <mergeCell ref="X99:Y99"/>
    <mergeCell ref="AA99:AB99"/>
    <mergeCell ref="W104:W105"/>
    <mergeCell ref="AA97:AB97"/>
    <mergeCell ref="D98:E98"/>
    <mergeCell ref="D99:E99"/>
    <mergeCell ref="Z110:AA111"/>
    <mergeCell ref="F97:N97"/>
    <mergeCell ref="O97:R97"/>
    <mergeCell ref="T97:W97"/>
    <mergeCell ref="Q104:Q105"/>
    <mergeCell ref="R104:R105"/>
    <mergeCell ref="S104:S105"/>
    <mergeCell ref="T104:T105"/>
    <mergeCell ref="U104:U105"/>
    <mergeCell ref="Q84:Q85"/>
    <mergeCell ref="R84:R85"/>
    <mergeCell ref="S84:S85"/>
    <mergeCell ref="T84:T85"/>
    <mergeCell ref="U84:U85"/>
    <mergeCell ref="V84:V85"/>
    <mergeCell ref="F92:N92"/>
    <mergeCell ref="O92:R92"/>
    <mergeCell ref="T92:W92"/>
    <mergeCell ref="X92:Y92"/>
    <mergeCell ref="AA92:AB92"/>
    <mergeCell ref="F93:N93"/>
    <mergeCell ref="O93:R93"/>
    <mergeCell ref="T93:W93"/>
    <mergeCell ref="X93:Y93"/>
    <mergeCell ref="AA93:AB93"/>
    <mergeCell ref="W88:W89"/>
    <mergeCell ref="F91:N91"/>
    <mergeCell ref="O91:R91"/>
    <mergeCell ref="T91:W91"/>
    <mergeCell ref="Q88:Q89"/>
    <mergeCell ref="R88:R89"/>
    <mergeCell ref="S88:S89"/>
    <mergeCell ref="T88:T89"/>
    <mergeCell ref="U88:U89"/>
    <mergeCell ref="V88:V89"/>
    <mergeCell ref="F209:N209"/>
    <mergeCell ref="O209:R209"/>
    <mergeCell ref="T209:W209"/>
    <mergeCell ref="B81:B89"/>
    <mergeCell ref="C81:D81"/>
    <mergeCell ref="E81:F81"/>
    <mergeCell ref="G81:H81"/>
    <mergeCell ref="I81:J81"/>
    <mergeCell ref="K81:L81"/>
    <mergeCell ref="W82:W83"/>
    <mergeCell ref="E84:E85"/>
    <mergeCell ref="G84:H85"/>
    <mergeCell ref="I84:I85"/>
    <mergeCell ref="K84:K85"/>
    <mergeCell ref="P84:P85"/>
    <mergeCell ref="Q82:Q83"/>
    <mergeCell ref="R82:R83"/>
    <mergeCell ref="S82:S83"/>
    <mergeCell ref="T82:T83"/>
    <mergeCell ref="U82:U83"/>
    <mergeCell ref="V82:V83"/>
    <mergeCell ref="E82:F83"/>
    <mergeCell ref="G82:G83"/>
    <mergeCell ref="I82:I83"/>
    <mergeCell ref="K82:K83"/>
    <mergeCell ref="P82:P83"/>
    <mergeCell ref="W86:W87"/>
    <mergeCell ref="E88:E89"/>
    <mergeCell ref="G88:G89"/>
    <mergeCell ref="F208:N208"/>
    <mergeCell ref="O208:R208"/>
    <mergeCell ref="T208:W208"/>
    <mergeCell ref="X208:Y208"/>
    <mergeCell ref="AA208:AB208"/>
    <mergeCell ref="F206:N206"/>
    <mergeCell ref="O206:R206"/>
    <mergeCell ref="T206:W206"/>
    <mergeCell ref="F207:N207"/>
    <mergeCell ref="O207:R207"/>
    <mergeCell ref="T207:W207"/>
    <mergeCell ref="F204:N204"/>
    <mergeCell ref="O204:R204"/>
    <mergeCell ref="T204:W204"/>
    <mergeCell ref="X204:Y204"/>
    <mergeCell ref="AA204:AB204"/>
    <mergeCell ref="F205:N205"/>
    <mergeCell ref="O205:R205"/>
    <mergeCell ref="T205:W205"/>
    <mergeCell ref="X205:Y205"/>
    <mergeCell ref="AA205:AB205"/>
    <mergeCell ref="G196:G197"/>
    <mergeCell ref="I196:J197"/>
    <mergeCell ref="K196:K197"/>
    <mergeCell ref="Q194:Q195"/>
    <mergeCell ref="R194:R195"/>
    <mergeCell ref="S194:S195"/>
    <mergeCell ref="T194:T195"/>
    <mergeCell ref="U194:U195"/>
    <mergeCell ref="V194:V195"/>
    <mergeCell ref="F203:N203"/>
    <mergeCell ref="O203:R203"/>
    <mergeCell ref="T203:W203"/>
    <mergeCell ref="V198:V199"/>
    <mergeCell ref="W198:W199"/>
    <mergeCell ref="T198:T199"/>
    <mergeCell ref="U198:U199"/>
    <mergeCell ref="E198:E199"/>
    <mergeCell ref="G198:G199"/>
    <mergeCell ref="I198:I199"/>
    <mergeCell ref="K198:L199"/>
    <mergeCell ref="D201:E201"/>
    <mergeCell ref="F201:N201"/>
    <mergeCell ref="E194:E195"/>
    <mergeCell ref="G194:H195"/>
    <mergeCell ref="I194:I195"/>
    <mergeCell ref="K194:K195"/>
    <mergeCell ref="P194:P195"/>
    <mergeCell ref="O201:R201"/>
    <mergeCell ref="T201:W201"/>
    <mergeCell ref="U192:U193"/>
    <mergeCell ref="V192:V193"/>
    <mergeCell ref="E192:F193"/>
    <mergeCell ref="G192:G193"/>
    <mergeCell ref="I192:I193"/>
    <mergeCell ref="K192:K193"/>
    <mergeCell ref="P192:P193"/>
    <mergeCell ref="G191:H191"/>
    <mergeCell ref="I191:J191"/>
    <mergeCell ref="K191:L191"/>
    <mergeCell ref="X76:Y76"/>
    <mergeCell ref="AA76:AB76"/>
    <mergeCell ref="F77:N77"/>
    <mergeCell ref="O77:R77"/>
    <mergeCell ref="T77:W77"/>
    <mergeCell ref="X77:Y77"/>
    <mergeCell ref="AA77:AB77"/>
    <mergeCell ref="E86:E87"/>
    <mergeCell ref="D91:E91"/>
    <mergeCell ref="X91:Y91"/>
    <mergeCell ref="AA91:AB91"/>
    <mergeCell ref="D92:E92"/>
    <mergeCell ref="D93:E93"/>
    <mergeCell ref="D94:E94"/>
    <mergeCell ref="X94:Y94"/>
    <mergeCell ref="AA94:AB94"/>
    <mergeCell ref="D95:E95"/>
    <mergeCell ref="D96:E96"/>
    <mergeCell ref="D97:E97"/>
    <mergeCell ref="X97:Y97"/>
    <mergeCell ref="K86:K87"/>
    <mergeCell ref="P86:P87"/>
    <mergeCell ref="O75:R75"/>
    <mergeCell ref="T75:W75"/>
    <mergeCell ref="F76:N76"/>
    <mergeCell ref="O76:R76"/>
    <mergeCell ref="T76:W76"/>
    <mergeCell ref="W192:W193"/>
    <mergeCell ref="I88:I89"/>
    <mergeCell ref="K88:L89"/>
    <mergeCell ref="P88:P89"/>
    <mergeCell ref="Q86:Q87"/>
    <mergeCell ref="R86:R87"/>
    <mergeCell ref="S86:S87"/>
    <mergeCell ref="T86:T87"/>
    <mergeCell ref="U86:U87"/>
    <mergeCell ref="V86:V87"/>
    <mergeCell ref="W84:W85"/>
    <mergeCell ref="G86:G87"/>
    <mergeCell ref="I86:J87"/>
    <mergeCell ref="B101:AB101"/>
    <mergeCell ref="M103:M111"/>
    <mergeCell ref="N104:N105"/>
    <mergeCell ref="O104:O105"/>
    <mergeCell ref="Z104:AA105"/>
    <mergeCell ref="N106:N107"/>
    <mergeCell ref="O106:O107"/>
    <mergeCell ref="Z106:AA107"/>
    <mergeCell ref="N108:N109"/>
    <mergeCell ref="O108:O109"/>
    <mergeCell ref="Z108:AA109"/>
    <mergeCell ref="N110:N111"/>
    <mergeCell ref="O110:O111"/>
    <mergeCell ref="S192:S193"/>
    <mergeCell ref="X69:Y69"/>
    <mergeCell ref="X73:Y73"/>
    <mergeCell ref="AA73:AB73"/>
    <mergeCell ref="F74:N74"/>
    <mergeCell ref="O74:R74"/>
    <mergeCell ref="T74:W74"/>
    <mergeCell ref="X74:Y74"/>
    <mergeCell ref="AA74:AB74"/>
    <mergeCell ref="F72:N72"/>
    <mergeCell ref="O72:R72"/>
    <mergeCell ref="T72:W72"/>
    <mergeCell ref="F73:N73"/>
    <mergeCell ref="O73:R73"/>
    <mergeCell ref="T73:W73"/>
    <mergeCell ref="F70:N70"/>
    <mergeCell ref="O70:R70"/>
    <mergeCell ref="T70:W70"/>
    <mergeCell ref="X70:Y70"/>
    <mergeCell ref="AA70:AB70"/>
    <mergeCell ref="AA69:AB69"/>
    <mergeCell ref="G60:G61"/>
    <mergeCell ref="I60:I61"/>
    <mergeCell ref="K60:K61"/>
    <mergeCell ref="P60:P61"/>
    <mergeCell ref="W66:W67"/>
    <mergeCell ref="F69:N69"/>
    <mergeCell ref="O69:R69"/>
    <mergeCell ref="T69:W69"/>
    <mergeCell ref="Q66:Q67"/>
    <mergeCell ref="R66:R67"/>
    <mergeCell ref="S66:S67"/>
    <mergeCell ref="T66:T67"/>
    <mergeCell ref="U66:U67"/>
    <mergeCell ref="V66:V67"/>
    <mergeCell ref="W64:W65"/>
    <mergeCell ref="E66:E67"/>
    <mergeCell ref="G66:G67"/>
    <mergeCell ref="I66:I67"/>
    <mergeCell ref="K66:L67"/>
    <mergeCell ref="P66:P67"/>
    <mergeCell ref="Q64:Q65"/>
    <mergeCell ref="R64:R65"/>
    <mergeCell ref="S64:S65"/>
    <mergeCell ref="T64:T65"/>
    <mergeCell ref="U64:U65"/>
    <mergeCell ref="V64:V65"/>
    <mergeCell ref="D69:E69"/>
    <mergeCell ref="B59:B67"/>
    <mergeCell ref="C59:D59"/>
    <mergeCell ref="E59:F59"/>
    <mergeCell ref="G59:H59"/>
    <mergeCell ref="I59:J59"/>
    <mergeCell ref="K59:L59"/>
    <mergeCell ref="X54:Y54"/>
    <mergeCell ref="W62:W63"/>
    <mergeCell ref="E64:E65"/>
    <mergeCell ref="G64:G65"/>
    <mergeCell ref="I64:J65"/>
    <mergeCell ref="K64:K65"/>
    <mergeCell ref="P64:P65"/>
    <mergeCell ref="Q62:Q63"/>
    <mergeCell ref="R62:R63"/>
    <mergeCell ref="S62:S63"/>
    <mergeCell ref="T62:T63"/>
    <mergeCell ref="U62:U63"/>
    <mergeCell ref="V62:V63"/>
    <mergeCell ref="W60:W61"/>
    <mergeCell ref="E62:E63"/>
    <mergeCell ref="G62:H63"/>
    <mergeCell ref="I62:I63"/>
    <mergeCell ref="K62:K63"/>
    <mergeCell ref="P62:P63"/>
    <mergeCell ref="Q60:Q61"/>
    <mergeCell ref="R60:R61"/>
    <mergeCell ref="S60:S61"/>
    <mergeCell ref="T60:T61"/>
    <mergeCell ref="U60:U61"/>
    <mergeCell ref="V60:V61"/>
    <mergeCell ref="E60:F61"/>
    <mergeCell ref="AA54:AB54"/>
    <mergeCell ref="F55:N55"/>
    <mergeCell ref="O55:R55"/>
    <mergeCell ref="T55:W55"/>
    <mergeCell ref="X55:Y55"/>
    <mergeCell ref="AA55:AB55"/>
    <mergeCell ref="F53:N53"/>
    <mergeCell ref="O53:R53"/>
    <mergeCell ref="T53:W53"/>
    <mergeCell ref="F54:N54"/>
    <mergeCell ref="O54:R54"/>
    <mergeCell ref="T54:W54"/>
    <mergeCell ref="X51:Y51"/>
    <mergeCell ref="AA51:AB51"/>
    <mergeCell ref="F52:N52"/>
    <mergeCell ref="O52:R52"/>
    <mergeCell ref="T52:W52"/>
    <mergeCell ref="X52:Y52"/>
    <mergeCell ref="AA52:AB52"/>
    <mergeCell ref="V40:V41"/>
    <mergeCell ref="F48:N48"/>
    <mergeCell ref="O48:R48"/>
    <mergeCell ref="T48:W48"/>
    <mergeCell ref="X48:Y48"/>
    <mergeCell ref="AA48:AB48"/>
    <mergeCell ref="F49:N49"/>
    <mergeCell ref="O49:R49"/>
    <mergeCell ref="T49:W49"/>
    <mergeCell ref="X49:Y49"/>
    <mergeCell ref="AA49:AB49"/>
    <mergeCell ref="W44:W45"/>
    <mergeCell ref="F47:N47"/>
    <mergeCell ref="O47:R47"/>
    <mergeCell ref="T47:W47"/>
    <mergeCell ref="Q44:Q45"/>
    <mergeCell ref="R44:R45"/>
    <mergeCell ref="S44:S45"/>
    <mergeCell ref="T44:T45"/>
    <mergeCell ref="U44:U45"/>
    <mergeCell ref="V44:V45"/>
    <mergeCell ref="Z42:AA43"/>
    <mergeCell ref="N44:N45"/>
    <mergeCell ref="O44:O45"/>
    <mergeCell ref="Z44:AA45"/>
    <mergeCell ref="F33:N33"/>
    <mergeCell ref="O33:R33"/>
    <mergeCell ref="T33:W33"/>
    <mergeCell ref="X33:Y33"/>
    <mergeCell ref="AA33:AB33"/>
    <mergeCell ref="W38:W39"/>
    <mergeCell ref="E40:E41"/>
    <mergeCell ref="G40:H41"/>
    <mergeCell ref="I40:I41"/>
    <mergeCell ref="K40:K41"/>
    <mergeCell ref="P40:P41"/>
    <mergeCell ref="Q38:Q39"/>
    <mergeCell ref="R38:R39"/>
    <mergeCell ref="S38:S39"/>
    <mergeCell ref="T38:T39"/>
    <mergeCell ref="U38:U39"/>
    <mergeCell ref="V38:V39"/>
    <mergeCell ref="E38:F39"/>
    <mergeCell ref="G38:G39"/>
    <mergeCell ref="I38:I39"/>
    <mergeCell ref="K38:K39"/>
    <mergeCell ref="P38:P39"/>
    <mergeCell ref="B35:AB35"/>
    <mergeCell ref="M37:M45"/>
    <mergeCell ref="N38:N39"/>
    <mergeCell ref="O38:O39"/>
    <mergeCell ref="Z38:AA39"/>
    <mergeCell ref="N40:N41"/>
    <mergeCell ref="O40:O41"/>
    <mergeCell ref="Z40:AA41"/>
    <mergeCell ref="N42:N43"/>
    <mergeCell ref="O42:O43"/>
    <mergeCell ref="F31:N31"/>
    <mergeCell ref="O31:R31"/>
    <mergeCell ref="T31:W31"/>
    <mergeCell ref="F32:N32"/>
    <mergeCell ref="O32:R32"/>
    <mergeCell ref="T32:W32"/>
    <mergeCell ref="X29:Y29"/>
    <mergeCell ref="AA29:AB29"/>
    <mergeCell ref="F30:N30"/>
    <mergeCell ref="O30:R30"/>
    <mergeCell ref="T30:W30"/>
    <mergeCell ref="X30:Y30"/>
    <mergeCell ref="AA30:AB30"/>
    <mergeCell ref="F28:N28"/>
    <mergeCell ref="O28:R28"/>
    <mergeCell ref="T28:W28"/>
    <mergeCell ref="F29:N29"/>
    <mergeCell ref="O29:R29"/>
    <mergeCell ref="T29:W29"/>
    <mergeCell ref="X28:Y28"/>
    <mergeCell ref="AA28:AB28"/>
    <mergeCell ref="X31:Y31"/>
    <mergeCell ref="AA31:AB31"/>
    <mergeCell ref="X32:Y32"/>
    <mergeCell ref="AA32:AB32"/>
    <mergeCell ref="R18:R19"/>
    <mergeCell ref="S18:S19"/>
    <mergeCell ref="F26:N26"/>
    <mergeCell ref="O26:R26"/>
    <mergeCell ref="T26:W26"/>
    <mergeCell ref="X26:Y26"/>
    <mergeCell ref="AA26:AB26"/>
    <mergeCell ref="F27:N27"/>
    <mergeCell ref="O27:R27"/>
    <mergeCell ref="T27:W27"/>
    <mergeCell ref="X27:Y27"/>
    <mergeCell ref="AA27:AB27"/>
    <mergeCell ref="T22:T23"/>
    <mergeCell ref="U22:U23"/>
    <mergeCell ref="V22:V23"/>
    <mergeCell ref="W22:W23"/>
    <mergeCell ref="F25:N25"/>
    <mergeCell ref="O25:R25"/>
    <mergeCell ref="T25:W25"/>
    <mergeCell ref="N22:N23"/>
    <mergeCell ref="O22:O23"/>
    <mergeCell ref="P22:P23"/>
    <mergeCell ref="Q22:Q23"/>
    <mergeCell ref="R22:R23"/>
    <mergeCell ref="S22:S23"/>
    <mergeCell ref="X25:Y25"/>
    <mergeCell ref="AA25:AB25"/>
    <mergeCell ref="K15:L15"/>
    <mergeCell ref="M15:M23"/>
    <mergeCell ref="E16:F17"/>
    <mergeCell ref="G16:G17"/>
    <mergeCell ref="I16:I17"/>
    <mergeCell ref="K16:K17"/>
    <mergeCell ref="T20:T21"/>
    <mergeCell ref="U20:U21"/>
    <mergeCell ref="V20:V21"/>
    <mergeCell ref="W20:W21"/>
    <mergeCell ref="E22:E23"/>
    <mergeCell ref="G22:G23"/>
    <mergeCell ref="I22:I23"/>
    <mergeCell ref="K22:L23"/>
    <mergeCell ref="N20:N21"/>
    <mergeCell ref="O20:O21"/>
    <mergeCell ref="P20:P21"/>
    <mergeCell ref="Q20:Q21"/>
    <mergeCell ref="R20:R21"/>
    <mergeCell ref="S20:S21"/>
    <mergeCell ref="T18:T19"/>
    <mergeCell ref="U18:U19"/>
    <mergeCell ref="V18:V19"/>
    <mergeCell ref="W18:W19"/>
    <mergeCell ref="E20:E21"/>
    <mergeCell ref="G20:G21"/>
    <mergeCell ref="I20:J21"/>
    <mergeCell ref="K20:K21"/>
    <mergeCell ref="N18:N19"/>
    <mergeCell ref="O18:O19"/>
    <mergeCell ref="P18:P19"/>
    <mergeCell ref="Q18:Q19"/>
    <mergeCell ref="D25:E25"/>
    <mergeCell ref="D26:E26"/>
    <mergeCell ref="D27:E27"/>
    <mergeCell ref="D29:E29"/>
    <mergeCell ref="D30:E30"/>
    <mergeCell ref="D32:E32"/>
    <mergeCell ref="D33:E33"/>
    <mergeCell ref="D28:E28"/>
    <mergeCell ref="D31:E31"/>
    <mergeCell ref="B11:AB11"/>
    <mergeCell ref="B13:AB13"/>
    <mergeCell ref="N4:P4"/>
    <mergeCell ref="N5:P5"/>
    <mergeCell ref="N6:P6"/>
    <mergeCell ref="B15:B23"/>
    <mergeCell ref="E15:F15"/>
    <mergeCell ref="G15:H15"/>
    <mergeCell ref="I15:J15"/>
    <mergeCell ref="T16:T17"/>
    <mergeCell ref="U16:U17"/>
    <mergeCell ref="V16:V17"/>
    <mergeCell ref="W16:W17"/>
    <mergeCell ref="E18:E19"/>
    <mergeCell ref="G18:H19"/>
    <mergeCell ref="I18:I19"/>
    <mergeCell ref="K18:K19"/>
    <mergeCell ref="N16:N17"/>
    <mergeCell ref="O16:O17"/>
    <mergeCell ref="P16:P17"/>
    <mergeCell ref="Q16:Q17"/>
    <mergeCell ref="R16:R17"/>
    <mergeCell ref="S16:S17"/>
    <mergeCell ref="D47:E47"/>
    <mergeCell ref="X47:Y47"/>
    <mergeCell ref="AA47:AB47"/>
    <mergeCell ref="B37:B45"/>
    <mergeCell ref="C37:D37"/>
    <mergeCell ref="E37:F37"/>
    <mergeCell ref="G37:H37"/>
    <mergeCell ref="I37:J37"/>
    <mergeCell ref="K37:L37"/>
    <mergeCell ref="W42:W43"/>
    <mergeCell ref="E44:E45"/>
    <mergeCell ref="G44:G45"/>
    <mergeCell ref="I44:I45"/>
    <mergeCell ref="K44:L45"/>
    <mergeCell ref="P44:P45"/>
    <mergeCell ref="Q42:Q43"/>
    <mergeCell ref="R42:R43"/>
    <mergeCell ref="S42:S43"/>
    <mergeCell ref="T42:T43"/>
    <mergeCell ref="U42:U43"/>
    <mergeCell ref="V42:V43"/>
    <mergeCell ref="W40:W41"/>
    <mergeCell ref="E42:E43"/>
    <mergeCell ref="G42:G43"/>
    <mergeCell ref="I42:J43"/>
    <mergeCell ref="K42:K43"/>
    <mergeCell ref="P42:P43"/>
    <mergeCell ref="Q40:Q41"/>
    <mergeCell ref="R40:R41"/>
    <mergeCell ref="S40:S41"/>
    <mergeCell ref="T40:T41"/>
    <mergeCell ref="U40:U41"/>
    <mergeCell ref="D48:E48"/>
    <mergeCell ref="D49:E49"/>
    <mergeCell ref="D50:E50"/>
    <mergeCell ref="X50:Y50"/>
    <mergeCell ref="AA50:AB50"/>
    <mergeCell ref="D51:E51"/>
    <mergeCell ref="D52:E52"/>
    <mergeCell ref="D53:E53"/>
    <mergeCell ref="X53:Y53"/>
    <mergeCell ref="AA53:AB53"/>
    <mergeCell ref="D54:E54"/>
    <mergeCell ref="D55:E55"/>
    <mergeCell ref="B57:AB57"/>
    <mergeCell ref="M59:M67"/>
    <mergeCell ref="N60:N61"/>
    <mergeCell ref="O60:O61"/>
    <mergeCell ref="Z60:AA61"/>
    <mergeCell ref="N62:N63"/>
    <mergeCell ref="O62:O63"/>
    <mergeCell ref="Z62:AA63"/>
    <mergeCell ref="N64:N65"/>
    <mergeCell ref="O64:O65"/>
    <mergeCell ref="Z64:AA65"/>
    <mergeCell ref="N66:N67"/>
    <mergeCell ref="O66:O67"/>
    <mergeCell ref="Z66:AA67"/>
    <mergeCell ref="F50:N50"/>
    <mergeCell ref="O50:R50"/>
    <mergeCell ref="T50:W50"/>
    <mergeCell ref="F51:N51"/>
    <mergeCell ref="O51:R51"/>
    <mergeCell ref="T51:W51"/>
    <mergeCell ref="D70:E70"/>
    <mergeCell ref="D71:E71"/>
    <mergeCell ref="D72:E72"/>
    <mergeCell ref="X72:Y72"/>
    <mergeCell ref="AA72:AB72"/>
    <mergeCell ref="D73:E73"/>
    <mergeCell ref="D74:E74"/>
    <mergeCell ref="D75:E75"/>
    <mergeCell ref="X75:Y75"/>
    <mergeCell ref="AA75:AB75"/>
    <mergeCell ref="D76:E76"/>
    <mergeCell ref="D77:E77"/>
    <mergeCell ref="B79:AB79"/>
    <mergeCell ref="M81:M89"/>
    <mergeCell ref="N82:N83"/>
    <mergeCell ref="O82:O83"/>
    <mergeCell ref="Z82:AA83"/>
    <mergeCell ref="N84:N85"/>
    <mergeCell ref="O84:O85"/>
    <mergeCell ref="Z84:AA85"/>
    <mergeCell ref="N86:N87"/>
    <mergeCell ref="O86:O87"/>
    <mergeCell ref="Z86:AA87"/>
    <mergeCell ref="N88:N89"/>
    <mergeCell ref="O88:O89"/>
    <mergeCell ref="Z88:AA89"/>
    <mergeCell ref="F71:N71"/>
    <mergeCell ref="O71:R71"/>
    <mergeCell ref="T71:W71"/>
    <mergeCell ref="X71:Y71"/>
    <mergeCell ref="AA71:AB71"/>
    <mergeCell ref="F75:N75"/>
    <mergeCell ref="D138:E138"/>
    <mergeCell ref="X138:Y138"/>
    <mergeCell ref="AA138:AB138"/>
    <mergeCell ref="D139:E139"/>
    <mergeCell ref="D140:E140"/>
    <mergeCell ref="D141:E141"/>
    <mergeCell ref="X141:Y141"/>
    <mergeCell ref="AA141:AB141"/>
    <mergeCell ref="D142:E142"/>
    <mergeCell ref="D143:E143"/>
    <mergeCell ref="B145:AB145"/>
    <mergeCell ref="M147:M155"/>
    <mergeCell ref="N148:N149"/>
    <mergeCell ref="O148:O149"/>
    <mergeCell ref="Z148:AA149"/>
    <mergeCell ref="N150:N151"/>
    <mergeCell ref="O150:O151"/>
    <mergeCell ref="Z150:AA151"/>
    <mergeCell ref="N152:N153"/>
    <mergeCell ref="O152:O153"/>
    <mergeCell ref="Z152:AA153"/>
    <mergeCell ref="N154:N155"/>
    <mergeCell ref="O154:O155"/>
    <mergeCell ref="Z154:AA155"/>
    <mergeCell ref="F138:N138"/>
    <mergeCell ref="O138:R138"/>
    <mergeCell ref="T138:W138"/>
    <mergeCell ref="F139:N139"/>
    <mergeCell ref="O139:R139"/>
    <mergeCell ref="T139:W139"/>
    <mergeCell ref="G148:G149"/>
    <mergeCell ref="I148:I149"/>
    <mergeCell ref="D157:E157"/>
    <mergeCell ref="X157:Y157"/>
    <mergeCell ref="AA157:AB157"/>
    <mergeCell ref="D158:E158"/>
    <mergeCell ref="D159:E159"/>
    <mergeCell ref="D160:E160"/>
    <mergeCell ref="X160:Y160"/>
    <mergeCell ref="AA160:AB160"/>
    <mergeCell ref="D161:E161"/>
    <mergeCell ref="D162:E162"/>
    <mergeCell ref="D163:E163"/>
    <mergeCell ref="X163:Y163"/>
    <mergeCell ref="AA163:AB163"/>
    <mergeCell ref="D164:E164"/>
    <mergeCell ref="D165:E165"/>
    <mergeCell ref="B167:AB167"/>
    <mergeCell ref="M169:M177"/>
    <mergeCell ref="N170:N171"/>
    <mergeCell ref="O170:O171"/>
    <mergeCell ref="Z170:AA171"/>
    <mergeCell ref="N172:N173"/>
    <mergeCell ref="O172:O173"/>
    <mergeCell ref="Z172:AA173"/>
    <mergeCell ref="N174:N175"/>
    <mergeCell ref="O174:O175"/>
    <mergeCell ref="Z174:AA175"/>
    <mergeCell ref="N176:N177"/>
    <mergeCell ref="O176:O177"/>
    <mergeCell ref="Z176:AA177"/>
    <mergeCell ref="F158:N158"/>
    <mergeCell ref="O158:R158"/>
    <mergeCell ref="T158:W158"/>
    <mergeCell ref="X179:Y179"/>
    <mergeCell ref="AA179:AB179"/>
    <mergeCell ref="D180:E180"/>
    <mergeCell ref="D181:E181"/>
    <mergeCell ref="D182:E182"/>
    <mergeCell ref="X182:Y182"/>
    <mergeCell ref="AA182:AB182"/>
    <mergeCell ref="D183:E183"/>
    <mergeCell ref="D184:E184"/>
    <mergeCell ref="D185:E185"/>
    <mergeCell ref="X185:Y185"/>
    <mergeCell ref="AA185:AB185"/>
    <mergeCell ref="D186:E186"/>
    <mergeCell ref="D187:E187"/>
    <mergeCell ref="B189:AB189"/>
    <mergeCell ref="B191:B199"/>
    <mergeCell ref="M191:M199"/>
    <mergeCell ref="N192:N193"/>
    <mergeCell ref="O192:O193"/>
    <mergeCell ref="Z192:AA193"/>
    <mergeCell ref="N194:N195"/>
    <mergeCell ref="O194:O195"/>
    <mergeCell ref="Z194:AA195"/>
    <mergeCell ref="N196:N197"/>
    <mergeCell ref="O196:O197"/>
    <mergeCell ref="Z196:AA197"/>
    <mergeCell ref="N198:N199"/>
    <mergeCell ref="O198:O199"/>
    <mergeCell ref="Z198:AA199"/>
    <mergeCell ref="C191:D191"/>
    <mergeCell ref="E191:F191"/>
    <mergeCell ref="T192:T193"/>
    <mergeCell ref="X201:Y201"/>
    <mergeCell ref="AA201:AB201"/>
    <mergeCell ref="D202:E202"/>
    <mergeCell ref="F202:N202"/>
    <mergeCell ref="O202:R202"/>
    <mergeCell ref="T202:W202"/>
    <mergeCell ref="X202:Y202"/>
    <mergeCell ref="AA202:AB202"/>
    <mergeCell ref="D203:E203"/>
    <mergeCell ref="D204:E204"/>
    <mergeCell ref="D205:E205"/>
    <mergeCell ref="D206:E206"/>
    <mergeCell ref="X206:Y206"/>
    <mergeCell ref="AA206:AB206"/>
    <mergeCell ref="D207:E207"/>
    <mergeCell ref="X207:Y207"/>
    <mergeCell ref="AA207:AB207"/>
    <mergeCell ref="X203:Y203"/>
    <mergeCell ref="AA203:AB203"/>
    <mergeCell ref="X209:Y209"/>
    <mergeCell ref="AA209:AB209"/>
    <mergeCell ref="B211:AB211"/>
    <mergeCell ref="B213:B221"/>
    <mergeCell ref="C213:D213"/>
    <mergeCell ref="E213:F213"/>
    <mergeCell ref="G213:H213"/>
    <mergeCell ref="I213:J213"/>
    <mergeCell ref="K213:L213"/>
    <mergeCell ref="M213:M221"/>
    <mergeCell ref="E214:F215"/>
    <mergeCell ref="G214:G215"/>
    <mergeCell ref="I214:I215"/>
    <mergeCell ref="K214:K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Z214:AA215"/>
    <mergeCell ref="E216:E217"/>
    <mergeCell ref="G216:H217"/>
    <mergeCell ref="I216:I217"/>
    <mergeCell ref="K216:K217"/>
    <mergeCell ref="N216:N217"/>
    <mergeCell ref="O216:O217"/>
    <mergeCell ref="P216:P217"/>
    <mergeCell ref="W216:W217"/>
    <mergeCell ref="Z216:AA217"/>
    <mergeCell ref="E218:E219"/>
    <mergeCell ref="G218:G219"/>
    <mergeCell ref="I218:J219"/>
    <mergeCell ref="K218:K219"/>
    <mergeCell ref="N218:N219"/>
    <mergeCell ref="O218:O219"/>
    <mergeCell ref="P218:P219"/>
    <mergeCell ref="Q218:Q219"/>
    <mergeCell ref="R218:R219"/>
    <mergeCell ref="S218:S219"/>
    <mergeCell ref="T218:T219"/>
    <mergeCell ref="U218:U219"/>
    <mergeCell ref="V218:V219"/>
    <mergeCell ref="W218:W219"/>
    <mergeCell ref="Z218:AA219"/>
    <mergeCell ref="C216:C217"/>
    <mergeCell ref="D216:D217"/>
    <mergeCell ref="C218:C219"/>
    <mergeCell ref="D218:D219"/>
    <mergeCell ref="E220:E221"/>
    <mergeCell ref="G220:G221"/>
    <mergeCell ref="I220:I221"/>
    <mergeCell ref="K220:L221"/>
    <mergeCell ref="N220:N221"/>
    <mergeCell ref="O220:O221"/>
    <mergeCell ref="P220:P221"/>
    <mergeCell ref="Q220:Q221"/>
    <mergeCell ref="R220:R221"/>
    <mergeCell ref="S220:S221"/>
    <mergeCell ref="T220:T221"/>
    <mergeCell ref="U220:U221"/>
    <mergeCell ref="V220:V221"/>
    <mergeCell ref="Q216:Q217"/>
    <mergeCell ref="R216:R217"/>
    <mergeCell ref="S216:S217"/>
    <mergeCell ref="T216:T217"/>
    <mergeCell ref="U216:U217"/>
    <mergeCell ref="V216:V217"/>
    <mergeCell ref="W220:W221"/>
    <mergeCell ref="Z220:AA221"/>
    <mergeCell ref="D223:E223"/>
    <mergeCell ref="F223:N223"/>
    <mergeCell ref="O223:R223"/>
    <mergeCell ref="T223:W223"/>
    <mergeCell ref="X223:Y223"/>
    <mergeCell ref="AA223:AB223"/>
    <mergeCell ref="C220:C221"/>
    <mergeCell ref="D220:D221"/>
    <mergeCell ref="D224:E224"/>
    <mergeCell ref="F224:N224"/>
    <mergeCell ref="O224:R224"/>
    <mergeCell ref="T224:W224"/>
    <mergeCell ref="X224:Y224"/>
    <mergeCell ref="AA224:AB224"/>
    <mergeCell ref="D225:E225"/>
    <mergeCell ref="F225:N225"/>
    <mergeCell ref="O225:R225"/>
    <mergeCell ref="T225:W225"/>
    <mergeCell ref="X225:Y225"/>
    <mergeCell ref="AA225:AB225"/>
    <mergeCell ref="D226:E226"/>
    <mergeCell ref="F226:N226"/>
    <mergeCell ref="O226:R226"/>
    <mergeCell ref="T226:W226"/>
    <mergeCell ref="X226:Y226"/>
    <mergeCell ref="AA226:AB226"/>
    <mergeCell ref="D227:E227"/>
    <mergeCell ref="F227:N227"/>
    <mergeCell ref="O227:R227"/>
    <mergeCell ref="T227:W227"/>
    <mergeCell ref="X227:Y227"/>
    <mergeCell ref="AA227:AB227"/>
    <mergeCell ref="D228:E228"/>
    <mergeCell ref="F228:N228"/>
    <mergeCell ref="O228:R228"/>
    <mergeCell ref="T228:W228"/>
    <mergeCell ref="X228:Y228"/>
    <mergeCell ref="AA228:AB228"/>
    <mergeCell ref="D229:E229"/>
    <mergeCell ref="F229:N229"/>
    <mergeCell ref="O229:R229"/>
    <mergeCell ref="T229:W229"/>
    <mergeCell ref="X229:Y229"/>
    <mergeCell ref="AA229:AB229"/>
    <mergeCell ref="D230:E230"/>
    <mergeCell ref="F230:N230"/>
    <mergeCell ref="O230:R230"/>
    <mergeCell ref="T230:W230"/>
    <mergeCell ref="X230:Y230"/>
    <mergeCell ref="AA230:AB230"/>
    <mergeCell ref="D231:E231"/>
    <mergeCell ref="F231:N231"/>
    <mergeCell ref="O231:R231"/>
    <mergeCell ref="T231:W231"/>
    <mergeCell ref="X231:Y231"/>
    <mergeCell ref="AA231:AB231"/>
    <mergeCell ref="B233:AB233"/>
    <mergeCell ref="B235:B243"/>
    <mergeCell ref="C235:D235"/>
    <mergeCell ref="E235:F235"/>
    <mergeCell ref="G235:H235"/>
    <mergeCell ref="I235:J235"/>
    <mergeCell ref="K235:L235"/>
    <mergeCell ref="M235:M243"/>
    <mergeCell ref="E236:F237"/>
    <mergeCell ref="G236:G237"/>
    <mergeCell ref="I236:I237"/>
    <mergeCell ref="K236:K237"/>
    <mergeCell ref="N236:N237"/>
    <mergeCell ref="O236:O237"/>
    <mergeCell ref="P236:P237"/>
    <mergeCell ref="Q236:Q237"/>
    <mergeCell ref="R236:R237"/>
    <mergeCell ref="S236:S237"/>
    <mergeCell ref="T236:T237"/>
    <mergeCell ref="U236:U237"/>
    <mergeCell ref="V236:V237"/>
    <mergeCell ref="W236:W237"/>
    <mergeCell ref="Z236:AA237"/>
    <mergeCell ref="E238:E239"/>
    <mergeCell ref="G238:H239"/>
    <mergeCell ref="I238:I239"/>
    <mergeCell ref="K238:K239"/>
    <mergeCell ref="N238:N239"/>
    <mergeCell ref="O238:O239"/>
    <mergeCell ref="P238:P239"/>
    <mergeCell ref="Q238:Q239"/>
    <mergeCell ref="R238:R239"/>
    <mergeCell ref="S238:S239"/>
    <mergeCell ref="T238:T239"/>
    <mergeCell ref="U238:U239"/>
    <mergeCell ref="V238:V239"/>
    <mergeCell ref="W238:W239"/>
    <mergeCell ref="Z238:AA239"/>
    <mergeCell ref="C236:C237"/>
    <mergeCell ref="D236:D237"/>
    <mergeCell ref="C238:C239"/>
    <mergeCell ref="D238:D239"/>
    <mergeCell ref="E240:E241"/>
    <mergeCell ref="G240:G241"/>
    <mergeCell ref="I240:J241"/>
    <mergeCell ref="K240:K241"/>
    <mergeCell ref="N240:N241"/>
    <mergeCell ref="O240:O241"/>
    <mergeCell ref="P240:P241"/>
    <mergeCell ref="Q240:Q241"/>
    <mergeCell ref="R240:R241"/>
    <mergeCell ref="S240:S241"/>
    <mergeCell ref="T240:T241"/>
    <mergeCell ref="U240:U241"/>
    <mergeCell ref="V240:V241"/>
    <mergeCell ref="W240:W241"/>
    <mergeCell ref="Z240:AA241"/>
    <mergeCell ref="C240:C241"/>
    <mergeCell ref="D240:D241"/>
    <mergeCell ref="E242:E243"/>
    <mergeCell ref="G242:G243"/>
    <mergeCell ref="I242:I243"/>
    <mergeCell ref="K242:L243"/>
    <mergeCell ref="N242:N243"/>
    <mergeCell ref="O242:O243"/>
    <mergeCell ref="P242:P243"/>
    <mergeCell ref="Q242:Q243"/>
    <mergeCell ref="R242:R243"/>
    <mergeCell ref="S242:S243"/>
    <mergeCell ref="T242:T243"/>
    <mergeCell ref="U242:U243"/>
    <mergeCell ref="V242:V243"/>
    <mergeCell ref="W242:W243"/>
    <mergeCell ref="Z242:AA243"/>
    <mergeCell ref="D245:E245"/>
    <mergeCell ref="F245:N245"/>
    <mergeCell ref="O245:R245"/>
    <mergeCell ref="T245:W245"/>
    <mergeCell ref="X245:Y245"/>
    <mergeCell ref="AA245:AB245"/>
    <mergeCell ref="F246:N246"/>
    <mergeCell ref="O246:R246"/>
    <mergeCell ref="T246:W246"/>
    <mergeCell ref="X246:Y246"/>
    <mergeCell ref="AA246:AB246"/>
    <mergeCell ref="D247:E247"/>
    <mergeCell ref="F247:N247"/>
    <mergeCell ref="O247:R247"/>
    <mergeCell ref="T247:W247"/>
    <mergeCell ref="X247:Y247"/>
    <mergeCell ref="AA247:AB247"/>
    <mergeCell ref="D248:E248"/>
    <mergeCell ref="F248:N248"/>
    <mergeCell ref="O248:R248"/>
    <mergeCell ref="T248:W248"/>
    <mergeCell ref="X248:Y248"/>
    <mergeCell ref="AA248:AB248"/>
    <mergeCell ref="F249:N249"/>
    <mergeCell ref="O249:R249"/>
    <mergeCell ref="T249:W249"/>
    <mergeCell ref="X249:Y249"/>
    <mergeCell ref="AA249:AB249"/>
    <mergeCell ref="D250:E250"/>
    <mergeCell ref="F250:N250"/>
    <mergeCell ref="O250:R250"/>
    <mergeCell ref="T250:W250"/>
    <mergeCell ref="X250:Y250"/>
    <mergeCell ref="AA250:AB250"/>
    <mergeCell ref="D251:E251"/>
    <mergeCell ref="F251:N251"/>
    <mergeCell ref="O251:R251"/>
    <mergeCell ref="T251:W251"/>
    <mergeCell ref="X251:Y251"/>
    <mergeCell ref="AA251:AB251"/>
    <mergeCell ref="F252:N252"/>
    <mergeCell ref="O252:R252"/>
    <mergeCell ref="T252:W252"/>
    <mergeCell ref="X252:Y252"/>
    <mergeCell ref="AA252:AB252"/>
    <mergeCell ref="D253:E253"/>
    <mergeCell ref="F253:N253"/>
    <mergeCell ref="O253:R253"/>
    <mergeCell ref="T253:W253"/>
    <mergeCell ref="X253:Y253"/>
    <mergeCell ref="AA253:AB253"/>
    <mergeCell ref="B255:AB255"/>
    <mergeCell ref="B257:B265"/>
    <mergeCell ref="C257:D257"/>
    <mergeCell ref="E257:F257"/>
    <mergeCell ref="G257:H257"/>
    <mergeCell ref="I257:J257"/>
    <mergeCell ref="K257:L257"/>
    <mergeCell ref="M257:M265"/>
    <mergeCell ref="E258:F259"/>
    <mergeCell ref="G258:G259"/>
    <mergeCell ref="I258:I259"/>
    <mergeCell ref="K258:K259"/>
    <mergeCell ref="N258:N259"/>
    <mergeCell ref="O258:O259"/>
    <mergeCell ref="P258:P259"/>
    <mergeCell ref="Q258:Q259"/>
    <mergeCell ref="R258:R259"/>
    <mergeCell ref="S258:S259"/>
    <mergeCell ref="T258:T259"/>
    <mergeCell ref="U258:U259"/>
    <mergeCell ref="V258:V259"/>
    <mergeCell ref="W258:W259"/>
    <mergeCell ref="Z258:AA259"/>
    <mergeCell ref="E260:E261"/>
    <mergeCell ref="G260:H261"/>
    <mergeCell ref="I260:I261"/>
    <mergeCell ref="K260:K261"/>
    <mergeCell ref="N260:N261"/>
    <mergeCell ref="O260:O261"/>
    <mergeCell ref="P260:P261"/>
    <mergeCell ref="Q260:Q261"/>
    <mergeCell ref="R260:R261"/>
    <mergeCell ref="S260:S261"/>
    <mergeCell ref="T260:T261"/>
    <mergeCell ref="U260:U261"/>
    <mergeCell ref="V260:V261"/>
    <mergeCell ref="W260:W261"/>
    <mergeCell ref="Z260:AA261"/>
    <mergeCell ref="G262:G263"/>
    <mergeCell ref="I262:J263"/>
    <mergeCell ref="K262:K263"/>
    <mergeCell ref="N262:N263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Z262:AA263"/>
    <mergeCell ref="E264:E265"/>
    <mergeCell ref="G264:G265"/>
    <mergeCell ref="I264:I265"/>
    <mergeCell ref="K264:L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Z264:AA265"/>
    <mergeCell ref="F267:N267"/>
    <mergeCell ref="O267:R267"/>
    <mergeCell ref="T267:W267"/>
    <mergeCell ref="X267:Y267"/>
    <mergeCell ref="AA267:AB267"/>
    <mergeCell ref="D268:E268"/>
    <mergeCell ref="F268:N268"/>
    <mergeCell ref="O268:R268"/>
    <mergeCell ref="T268:W268"/>
    <mergeCell ref="X268:Y268"/>
    <mergeCell ref="AA268:AB268"/>
    <mergeCell ref="D269:E269"/>
    <mergeCell ref="F269:N269"/>
    <mergeCell ref="O269:R269"/>
    <mergeCell ref="T269:W269"/>
    <mergeCell ref="X269:Y269"/>
    <mergeCell ref="AA269:AB269"/>
    <mergeCell ref="I280:I281"/>
    <mergeCell ref="K280:K281"/>
    <mergeCell ref="N280:N281"/>
    <mergeCell ref="O280:O281"/>
    <mergeCell ref="P280:P281"/>
    <mergeCell ref="Q280:Q281"/>
    <mergeCell ref="R280:R281"/>
    <mergeCell ref="S280:S281"/>
    <mergeCell ref="T280:T281"/>
    <mergeCell ref="U280:U281"/>
    <mergeCell ref="V280:V281"/>
    <mergeCell ref="W280:W281"/>
    <mergeCell ref="Z280:AA281"/>
    <mergeCell ref="E282:E283"/>
    <mergeCell ref="F270:N270"/>
    <mergeCell ref="O270:R270"/>
    <mergeCell ref="T270:W270"/>
    <mergeCell ref="X270:Y270"/>
    <mergeCell ref="AA270:AB270"/>
    <mergeCell ref="D271:E271"/>
    <mergeCell ref="F271:N271"/>
    <mergeCell ref="O271:R271"/>
    <mergeCell ref="T271:W271"/>
    <mergeCell ref="X271:Y271"/>
    <mergeCell ref="AA271:AB271"/>
    <mergeCell ref="D272:E272"/>
    <mergeCell ref="F272:N272"/>
    <mergeCell ref="O272:R272"/>
    <mergeCell ref="T272:W272"/>
    <mergeCell ref="X272:Y272"/>
    <mergeCell ref="AA272:AB272"/>
    <mergeCell ref="G284:G285"/>
    <mergeCell ref="I284:J285"/>
    <mergeCell ref="K284:K285"/>
    <mergeCell ref="N284:N285"/>
    <mergeCell ref="O284:O285"/>
    <mergeCell ref="P284:P285"/>
    <mergeCell ref="Q284:Q285"/>
    <mergeCell ref="R284:R285"/>
    <mergeCell ref="S284:S285"/>
    <mergeCell ref="T284:T285"/>
    <mergeCell ref="U284:U285"/>
    <mergeCell ref="V284:V285"/>
    <mergeCell ref="W284:W285"/>
    <mergeCell ref="Z284:AA285"/>
    <mergeCell ref="E284:E285"/>
    <mergeCell ref="F273:N273"/>
    <mergeCell ref="O273:R273"/>
    <mergeCell ref="T273:W273"/>
    <mergeCell ref="X273:Y273"/>
    <mergeCell ref="AA273:AB273"/>
    <mergeCell ref="D274:E274"/>
    <mergeCell ref="F274:N274"/>
    <mergeCell ref="O274:R274"/>
    <mergeCell ref="T274:W274"/>
    <mergeCell ref="X274:Y274"/>
    <mergeCell ref="AA274:AB274"/>
    <mergeCell ref="D275:E275"/>
    <mergeCell ref="F275:N275"/>
    <mergeCell ref="O275:R275"/>
    <mergeCell ref="T275:W275"/>
    <mergeCell ref="X275:Y275"/>
    <mergeCell ref="AA275:AB275"/>
    <mergeCell ref="E286:E287"/>
    <mergeCell ref="G286:G287"/>
    <mergeCell ref="I286:I287"/>
    <mergeCell ref="K286:L287"/>
    <mergeCell ref="N286:N287"/>
    <mergeCell ref="O286:O287"/>
    <mergeCell ref="P286:P287"/>
    <mergeCell ref="Q286:Q287"/>
    <mergeCell ref="R286:R287"/>
    <mergeCell ref="S286:S287"/>
    <mergeCell ref="T286:T287"/>
    <mergeCell ref="U286:U287"/>
    <mergeCell ref="V286:V287"/>
    <mergeCell ref="W286:W287"/>
    <mergeCell ref="Z286:AA287"/>
    <mergeCell ref="M279:M287"/>
    <mergeCell ref="E280:F281"/>
    <mergeCell ref="G280:G281"/>
    <mergeCell ref="G282:H283"/>
    <mergeCell ref="I282:I283"/>
    <mergeCell ref="K282:K283"/>
    <mergeCell ref="N282:N283"/>
    <mergeCell ref="O282:O283"/>
    <mergeCell ref="P282:P283"/>
    <mergeCell ref="Q282:Q283"/>
    <mergeCell ref="R282:R283"/>
    <mergeCell ref="S282:S283"/>
    <mergeCell ref="T282:T283"/>
    <mergeCell ref="U282:U283"/>
    <mergeCell ref="V282:V283"/>
    <mergeCell ref="W282:W283"/>
    <mergeCell ref="Z282:AA283"/>
    <mergeCell ref="T289:W289"/>
    <mergeCell ref="X289:Y289"/>
    <mergeCell ref="AA289:AB289"/>
    <mergeCell ref="D290:E290"/>
    <mergeCell ref="F290:N290"/>
    <mergeCell ref="O290:R290"/>
    <mergeCell ref="T290:W290"/>
    <mergeCell ref="X290:Y290"/>
    <mergeCell ref="AA290:AB290"/>
    <mergeCell ref="D291:E291"/>
    <mergeCell ref="F291:N291"/>
    <mergeCell ref="O291:R291"/>
    <mergeCell ref="T291:W291"/>
    <mergeCell ref="X291:Y291"/>
    <mergeCell ref="AA291:AB291"/>
    <mergeCell ref="F292:N292"/>
    <mergeCell ref="O292:R292"/>
    <mergeCell ref="T292:W292"/>
    <mergeCell ref="X292:Y292"/>
    <mergeCell ref="AA292:AB292"/>
    <mergeCell ref="D293:E293"/>
    <mergeCell ref="F293:N293"/>
    <mergeCell ref="O293:R293"/>
    <mergeCell ref="T293:W293"/>
    <mergeCell ref="X293:Y293"/>
    <mergeCell ref="AA293:AB293"/>
    <mergeCell ref="D294:E294"/>
    <mergeCell ref="F294:N294"/>
    <mergeCell ref="O294:R294"/>
    <mergeCell ref="T294:W294"/>
    <mergeCell ref="X294:Y294"/>
    <mergeCell ref="AA294:AB294"/>
    <mergeCell ref="F295:N295"/>
    <mergeCell ref="O295:R295"/>
    <mergeCell ref="T295:W295"/>
    <mergeCell ref="X295:Y295"/>
    <mergeCell ref="AA295:AB295"/>
    <mergeCell ref="D296:E296"/>
    <mergeCell ref="F296:N296"/>
    <mergeCell ref="O296:R296"/>
    <mergeCell ref="T296:W296"/>
    <mergeCell ref="X296:Y296"/>
    <mergeCell ref="AA296:AB296"/>
    <mergeCell ref="D297:E297"/>
    <mergeCell ref="F297:N297"/>
    <mergeCell ref="O297:R297"/>
    <mergeCell ref="T297:W297"/>
    <mergeCell ref="X297:Y297"/>
    <mergeCell ref="AA297:AB297"/>
    <mergeCell ref="K302:K303"/>
    <mergeCell ref="N302:N303"/>
    <mergeCell ref="O302:O303"/>
    <mergeCell ref="P302:P303"/>
    <mergeCell ref="Q302:Q303"/>
    <mergeCell ref="R302:R303"/>
    <mergeCell ref="S302:S303"/>
    <mergeCell ref="T302:T303"/>
    <mergeCell ref="U302:U303"/>
    <mergeCell ref="V302:V303"/>
    <mergeCell ref="W302:W303"/>
    <mergeCell ref="Z302:AA303"/>
    <mergeCell ref="E304:E305"/>
    <mergeCell ref="G304:H305"/>
    <mergeCell ref="I304:I305"/>
    <mergeCell ref="K304:K305"/>
    <mergeCell ref="N304:N305"/>
    <mergeCell ref="O304:O305"/>
    <mergeCell ref="P304:P305"/>
    <mergeCell ref="Q304:Q305"/>
    <mergeCell ref="R304:R305"/>
    <mergeCell ref="S304:S305"/>
    <mergeCell ref="T304:T305"/>
    <mergeCell ref="U304:U305"/>
    <mergeCell ref="V304:V305"/>
    <mergeCell ref="W304:W305"/>
    <mergeCell ref="Z304:AA305"/>
    <mergeCell ref="E306:E307"/>
    <mergeCell ref="G306:G307"/>
    <mergeCell ref="I306:J307"/>
    <mergeCell ref="K306:K307"/>
    <mergeCell ref="N306:N307"/>
    <mergeCell ref="O306:O307"/>
    <mergeCell ref="P306:P307"/>
    <mergeCell ref="Q306:Q307"/>
    <mergeCell ref="R306:R307"/>
    <mergeCell ref="S306:S307"/>
    <mergeCell ref="T306:T307"/>
    <mergeCell ref="U306:U307"/>
    <mergeCell ref="V306:V307"/>
    <mergeCell ref="W306:W307"/>
    <mergeCell ref="Z306:AA307"/>
    <mergeCell ref="E308:E309"/>
    <mergeCell ref="G308:G309"/>
    <mergeCell ref="I308:I309"/>
    <mergeCell ref="K308:L309"/>
    <mergeCell ref="N308:N309"/>
    <mergeCell ref="O308:O309"/>
    <mergeCell ref="P308:P309"/>
    <mergeCell ref="Q308:Q309"/>
    <mergeCell ref="R308:R309"/>
    <mergeCell ref="S308:S309"/>
    <mergeCell ref="T308:T309"/>
    <mergeCell ref="U308:U309"/>
    <mergeCell ref="V308:V309"/>
    <mergeCell ref="W308:W309"/>
    <mergeCell ref="Z308:AA309"/>
    <mergeCell ref="D311:E311"/>
    <mergeCell ref="F311:N311"/>
    <mergeCell ref="O311:R311"/>
    <mergeCell ref="T311:W311"/>
    <mergeCell ref="X311:Y311"/>
    <mergeCell ref="AA311:AB311"/>
    <mergeCell ref="D312:E312"/>
    <mergeCell ref="F312:N312"/>
    <mergeCell ref="O312:R312"/>
    <mergeCell ref="T312:W312"/>
    <mergeCell ref="X312:Y312"/>
    <mergeCell ref="AA312:AB312"/>
    <mergeCell ref="D313:E313"/>
    <mergeCell ref="F313:N313"/>
    <mergeCell ref="O313:R313"/>
    <mergeCell ref="T313:W313"/>
    <mergeCell ref="X313:Y313"/>
    <mergeCell ref="AA313:AB313"/>
    <mergeCell ref="D314:E314"/>
    <mergeCell ref="F314:N314"/>
    <mergeCell ref="O314:R314"/>
    <mergeCell ref="T314:W314"/>
    <mergeCell ref="X314:Y314"/>
    <mergeCell ref="AA314:AB314"/>
    <mergeCell ref="D315:E315"/>
    <mergeCell ref="F315:N315"/>
    <mergeCell ref="O315:R315"/>
    <mergeCell ref="T315:W315"/>
    <mergeCell ref="X315:Y315"/>
    <mergeCell ref="AA315:AB315"/>
    <mergeCell ref="D316:E316"/>
    <mergeCell ref="F316:N316"/>
    <mergeCell ref="O316:R316"/>
    <mergeCell ref="T316:W316"/>
    <mergeCell ref="X316:Y316"/>
    <mergeCell ref="AA316:AB316"/>
    <mergeCell ref="D317:E317"/>
    <mergeCell ref="F317:N317"/>
    <mergeCell ref="O317:R317"/>
    <mergeCell ref="T317:W317"/>
    <mergeCell ref="X317:Y317"/>
    <mergeCell ref="AA317:AB317"/>
    <mergeCell ref="D318:E318"/>
    <mergeCell ref="F318:N318"/>
    <mergeCell ref="O318:R318"/>
    <mergeCell ref="T318:W318"/>
    <mergeCell ref="X318:Y318"/>
    <mergeCell ref="AA318:AB318"/>
    <mergeCell ref="D319:E319"/>
    <mergeCell ref="F319:N319"/>
    <mergeCell ref="O319:R319"/>
    <mergeCell ref="T319:W319"/>
    <mergeCell ref="X319:Y319"/>
    <mergeCell ref="AA319:AB319"/>
    <mergeCell ref="B321:AB321"/>
    <mergeCell ref="B323:B331"/>
    <mergeCell ref="C323:D323"/>
    <mergeCell ref="E323:F323"/>
    <mergeCell ref="G323:H323"/>
    <mergeCell ref="I323:J323"/>
    <mergeCell ref="K323:L323"/>
    <mergeCell ref="M323:M331"/>
    <mergeCell ref="E324:F325"/>
    <mergeCell ref="G324:G325"/>
    <mergeCell ref="I324:I325"/>
    <mergeCell ref="K324:K325"/>
    <mergeCell ref="N324:N325"/>
    <mergeCell ref="O324:O325"/>
    <mergeCell ref="P324:P325"/>
    <mergeCell ref="Q324:Q325"/>
    <mergeCell ref="R324:R325"/>
    <mergeCell ref="S324:S325"/>
    <mergeCell ref="T324:T325"/>
    <mergeCell ref="U324:U325"/>
    <mergeCell ref="V324:V325"/>
    <mergeCell ref="W324:W325"/>
    <mergeCell ref="Z324:AA325"/>
    <mergeCell ref="E326:E327"/>
    <mergeCell ref="G326:H327"/>
    <mergeCell ref="I326:I327"/>
    <mergeCell ref="K326:K327"/>
    <mergeCell ref="N326:N327"/>
    <mergeCell ref="O326:O327"/>
    <mergeCell ref="P326:P327"/>
    <mergeCell ref="Q326:Q327"/>
    <mergeCell ref="R326:R327"/>
    <mergeCell ref="S326:S327"/>
    <mergeCell ref="T326:T327"/>
    <mergeCell ref="U326:U327"/>
    <mergeCell ref="V326:V327"/>
    <mergeCell ref="W326:W327"/>
    <mergeCell ref="Z326:AA327"/>
    <mergeCell ref="E328:E329"/>
    <mergeCell ref="G328:G329"/>
    <mergeCell ref="I328:J329"/>
    <mergeCell ref="K328:K329"/>
    <mergeCell ref="N328:N329"/>
    <mergeCell ref="O328:O329"/>
    <mergeCell ref="P328:P329"/>
    <mergeCell ref="Q328:Q329"/>
    <mergeCell ref="R328:R329"/>
    <mergeCell ref="S328:S329"/>
    <mergeCell ref="T328:T329"/>
    <mergeCell ref="U328:U329"/>
    <mergeCell ref="V328:V329"/>
    <mergeCell ref="W328:W329"/>
    <mergeCell ref="Z328:AA329"/>
    <mergeCell ref="E330:E331"/>
    <mergeCell ref="G330:G331"/>
    <mergeCell ref="I330:I331"/>
    <mergeCell ref="K330:L331"/>
    <mergeCell ref="N330:N331"/>
    <mergeCell ref="O330:O331"/>
    <mergeCell ref="P330:P331"/>
    <mergeCell ref="Q330:Q331"/>
    <mergeCell ref="R330:R331"/>
    <mergeCell ref="S330:S331"/>
    <mergeCell ref="T330:T331"/>
    <mergeCell ref="U330:U331"/>
    <mergeCell ref="V330:V331"/>
    <mergeCell ref="W330:W331"/>
    <mergeCell ref="Z330:AA331"/>
    <mergeCell ref="D333:E333"/>
    <mergeCell ref="F333:N333"/>
    <mergeCell ref="O333:R333"/>
    <mergeCell ref="T333:W333"/>
    <mergeCell ref="X333:Y333"/>
    <mergeCell ref="AA333:AB333"/>
    <mergeCell ref="D334:E334"/>
    <mergeCell ref="F334:N334"/>
    <mergeCell ref="O334:R334"/>
    <mergeCell ref="T334:W334"/>
    <mergeCell ref="X334:Y334"/>
    <mergeCell ref="AA334:AB334"/>
    <mergeCell ref="D335:E335"/>
    <mergeCell ref="F335:N335"/>
    <mergeCell ref="O335:R335"/>
    <mergeCell ref="T335:W335"/>
    <mergeCell ref="X335:Y335"/>
    <mergeCell ref="AA335:AB335"/>
    <mergeCell ref="D336:E336"/>
    <mergeCell ref="F336:N336"/>
    <mergeCell ref="O336:R336"/>
    <mergeCell ref="T336:W336"/>
    <mergeCell ref="X336:Y336"/>
    <mergeCell ref="AA336:AB336"/>
    <mergeCell ref="D337:E337"/>
    <mergeCell ref="F337:N337"/>
    <mergeCell ref="O337:R337"/>
    <mergeCell ref="T337:W337"/>
    <mergeCell ref="X337:Y337"/>
    <mergeCell ref="AA337:AB337"/>
    <mergeCell ref="D338:E338"/>
    <mergeCell ref="F338:N338"/>
    <mergeCell ref="O338:R338"/>
    <mergeCell ref="T338:W338"/>
    <mergeCell ref="X338:Y338"/>
    <mergeCell ref="AA338:AB338"/>
    <mergeCell ref="D339:E339"/>
    <mergeCell ref="F339:N339"/>
    <mergeCell ref="O339:R339"/>
    <mergeCell ref="T339:W339"/>
    <mergeCell ref="X339:Y339"/>
    <mergeCell ref="AA339:AB339"/>
    <mergeCell ref="D340:E340"/>
    <mergeCell ref="F340:N340"/>
    <mergeCell ref="O340:R340"/>
    <mergeCell ref="T340:W340"/>
    <mergeCell ref="X340:Y340"/>
    <mergeCell ref="AA340:AB340"/>
    <mergeCell ref="D341:E341"/>
    <mergeCell ref="F341:N341"/>
    <mergeCell ref="O341:R341"/>
    <mergeCell ref="T341:W341"/>
    <mergeCell ref="X341:Y341"/>
    <mergeCell ref="AA341:AB341"/>
    <mergeCell ref="B343:AB343"/>
    <mergeCell ref="B345:B353"/>
    <mergeCell ref="C345:D345"/>
    <mergeCell ref="E345:F345"/>
    <mergeCell ref="G345:H345"/>
    <mergeCell ref="I345:J345"/>
    <mergeCell ref="K345:L345"/>
    <mergeCell ref="M345:M353"/>
    <mergeCell ref="E346:F347"/>
    <mergeCell ref="G346:G347"/>
    <mergeCell ref="I346:I347"/>
    <mergeCell ref="K346:K347"/>
    <mergeCell ref="N346:N347"/>
    <mergeCell ref="O346:O347"/>
    <mergeCell ref="P346:P347"/>
    <mergeCell ref="Q346:Q347"/>
    <mergeCell ref="R346:R347"/>
    <mergeCell ref="S346:S347"/>
    <mergeCell ref="T346:T347"/>
    <mergeCell ref="U346:U347"/>
    <mergeCell ref="V346:V347"/>
    <mergeCell ref="W346:W347"/>
    <mergeCell ref="Z346:AA347"/>
    <mergeCell ref="E348:E349"/>
    <mergeCell ref="G348:H349"/>
    <mergeCell ref="I348:I349"/>
    <mergeCell ref="K348:K349"/>
    <mergeCell ref="N348:N349"/>
    <mergeCell ref="O348:O349"/>
    <mergeCell ref="P348:P349"/>
    <mergeCell ref="Q348:Q349"/>
    <mergeCell ref="R348:R349"/>
    <mergeCell ref="S348:S349"/>
    <mergeCell ref="T348:T349"/>
    <mergeCell ref="U348:U349"/>
    <mergeCell ref="V348:V349"/>
    <mergeCell ref="W348:W349"/>
    <mergeCell ref="Z348:AA349"/>
    <mergeCell ref="E350:E351"/>
    <mergeCell ref="G350:G351"/>
    <mergeCell ref="I350:J351"/>
    <mergeCell ref="K350:K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Z350:AA351"/>
    <mergeCell ref="E352:E353"/>
    <mergeCell ref="G352:G353"/>
    <mergeCell ref="I352:I353"/>
    <mergeCell ref="K352:L353"/>
    <mergeCell ref="N352:N353"/>
    <mergeCell ref="O352:O353"/>
    <mergeCell ref="P352:P353"/>
    <mergeCell ref="Q352:Q353"/>
    <mergeCell ref="R352:R353"/>
    <mergeCell ref="S352:S353"/>
    <mergeCell ref="T352:T353"/>
    <mergeCell ref="U352:U353"/>
    <mergeCell ref="V352:V353"/>
    <mergeCell ref="W352:W353"/>
    <mergeCell ref="Z352:AA353"/>
    <mergeCell ref="F355:N355"/>
    <mergeCell ref="O355:R355"/>
    <mergeCell ref="T355:W355"/>
    <mergeCell ref="X355:Y355"/>
    <mergeCell ref="AA355:AB355"/>
    <mergeCell ref="D356:E356"/>
    <mergeCell ref="F356:N356"/>
    <mergeCell ref="O356:R356"/>
    <mergeCell ref="T356:W356"/>
    <mergeCell ref="X356:Y356"/>
    <mergeCell ref="AA356:AB356"/>
    <mergeCell ref="D357:E357"/>
    <mergeCell ref="F357:N357"/>
    <mergeCell ref="O357:R357"/>
    <mergeCell ref="T357:W357"/>
    <mergeCell ref="X357:Y357"/>
    <mergeCell ref="AA357:AB357"/>
    <mergeCell ref="F358:N358"/>
    <mergeCell ref="O358:R358"/>
    <mergeCell ref="T358:W358"/>
    <mergeCell ref="X358:Y358"/>
    <mergeCell ref="AA358:AB358"/>
    <mergeCell ref="D359:E359"/>
    <mergeCell ref="F359:N359"/>
    <mergeCell ref="O359:R359"/>
    <mergeCell ref="T359:W359"/>
    <mergeCell ref="X359:Y359"/>
    <mergeCell ref="AA359:AB359"/>
    <mergeCell ref="D360:E360"/>
    <mergeCell ref="F360:N360"/>
    <mergeCell ref="O360:R360"/>
    <mergeCell ref="T360:W360"/>
    <mergeCell ref="X360:Y360"/>
    <mergeCell ref="AA360:AB360"/>
    <mergeCell ref="F361:N361"/>
    <mergeCell ref="O361:R361"/>
    <mergeCell ref="T361:W361"/>
    <mergeCell ref="X361:Y361"/>
    <mergeCell ref="AA361:AB361"/>
    <mergeCell ref="D362:E362"/>
    <mergeCell ref="F362:N362"/>
    <mergeCell ref="O362:R362"/>
    <mergeCell ref="T362:W362"/>
    <mergeCell ref="X362:Y362"/>
    <mergeCell ref="AA362:AB362"/>
    <mergeCell ref="D363:E363"/>
    <mergeCell ref="F363:N363"/>
    <mergeCell ref="O363:R363"/>
    <mergeCell ref="T363:W363"/>
    <mergeCell ref="X363:Y363"/>
    <mergeCell ref="AA363:AB363"/>
    <mergeCell ref="K368:K369"/>
    <mergeCell ref="N368:N369"/>
    <mergeCell ref="O368:O369"/>
    <mergeCell ref="P368:P369"/>
    <mergeCell ref="Q368:Q369"/>
    <mergeCell ref="R368:R369"/>
    <mergeCell ref="S368:S369"/>
    <mergeCell ref="T368:T369"/>
    <mergeCell ref="U368:U369"/>
    <mergeCell ref="V368:V369"/>
    <mergeCell ref="W368:W369"/>
    <mergeCell ref="Z368:AA369"/>
    <mergeCell ref="E370:E371"/>
    <mergeCell ref="G370:H371"/>
    <mergeCell ref="I370:I371"/>
    <mergeCell ref="K370:K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V370:V371"/>
    <mergeCell ref="W370:W371"/>
    <mergeCell ref="Z370:AA371"/>
    <mergeCell ref="E372:E373"/>
    <mergeCell ref="G372:G373"/>
    <mergeCell ref="I372:J373"/>
    <mergeCell ref="K372:K373"/>
    <mergeCell ref="N372:N373"/>
    <mergeCell ref="O372:O373"/>
    <mergeCell ref="P372:P373"/>
    <mergeCell ref="Q372:Q373"/>
    <mergeCell ref="R372:R373"/>
    <mergeCell ref="S372:S373"/>
    <mergeCell ref="T372:T373"/>
    <mergeCell ref="U372:U373"/>
    <mergeCell ref="V372:V373"/>
    <mergeCell ref="W372:W373"/>
    <mergeCell ref="Z372:AA373"/>
    <mergeCell ref="E374:E375"/>
    <mergeCell ref="G374:G375"/>
    <mergeCell ref="I374:I375"/>
    <mergeCell ref="K374:L375"/>
    <mergeCell ref="N374:N375"/>
    <mergeCell ref="O374:O375"/>
    <mergeCell ref="P374:P375"/>
    <mergeCell ref="Q374:Q375"/>
    <mergeCell ref="R374:R375"/>
    <mergeCell ref="S374:S375"/>
    <mergeCell ref="T374:T375"/>
    <mergeCell ref="U374:U375"/>
    <mergeCell ref="V374:V375"/>
    <mergeCell ref="W374:W375"/>
    <mergeCell ref="Z374:AA375"/>
    <mergeCell ref="D377:E377"/>
    <mergeCell ref="F377:N377"/>
    <mergeCell ref="O377:R377"/>
    <mergeCell ref="T377:W377"/>
    <mergeCell ref="X377:Y377"/>
    <mergeCell ref="AA377:AB377"/>
    <mergeCell ref="D378:E378"/>
    <mergeCell ref="F378:N378"/>
    <mergeCell ref="O378:R378"/>
    <mergeCell ref="T378:W378"/>
    <mergeCell ref="X378:Y378"/>
    <mergeCell ref="AA378:AB378"/>
    <mergeCell ref="D379:E379"/>
    <mergeCell ref="F379:N379"/>
    <mergeCell ref="O379:R379"/>
    <mergeCell ref="T379:W379"/>
    <mergeCell ref="X379:Y379"/>
    <mergeCell ref="AA379:AB379"/>
    <mergeCell ref="D380:E380"/>
    <mergeCell ref="F380:N380"/>
    <mergeCell ref="O380:R380"/>
    <mergeCell ref="T380:W380"/>
    <mergeCell ref="X380:Y380"/>
    <mergeCell ref="AA380:AB380"/>
    <mergeCell ref="D381:E381"/>
    <mergeCell ref="F381:N381"/>
    <mergeCell ref="O381:R381"/>
    <mergeCell ref="T381:W381"/>
    <mergeCell ref="X381:Y381"/>
    <mergeCell ref="AA381:AB381"/>
    <mergeCell ref="D382:E382"/>
    <mergeCell ref="F382:N382"/>
    <mergeCell ref="O382:R382"/>
    <mergeCell ref="T382:W382"/>
    <mergeCell ref="X382:Y382"/>
    <mergeCell ref="AA382:AB382"/>
    <mergeCell ref="D383:E383"/>
    <mergeCell ref="F383:N383"/>
    <mergeCell ref="O383:R383"/>
    <mergeCell ref="T383:W383"/>
    <mergeCell ref="X383:Y383"/>
    <mergeCell ref="AA383:AB383"/>
    <mergeCell ref="D384:E384"/>
    <mergeCell ref="F384:N384"/>
    <mergeCell ref="O384:R384"/>
    <mergeCell ref="T384:W384"/>
    <mergeCell ref="X384:Y384"/>
    <mergeCell ref="AA384:AB384"/>
    <mergeCell ref="D385:E385"/>
    <mergeCell ref="F385:N385"/>
    <mergeCell ref="O385:R385"/>
    <mergeCell ref="T385:W385"/>
    <mergeCell ref="X385:Y385"/>
    <mergeCell ref="AA385:AB385"/>
    <mergeCell ref="B387:AB387"/>
    <mergeCell ref="B389:B397"/>
    <mergeCell ref="C389:D389"/>
    <mergeCell ref="E389:F389"/>
    <mergeCell ref="G389:H389"/>
    <mergeCell ref="I389:J389"/>
    <mergeCell ref="K389:L389"/>
    <mergeCell ref="M389:M397"/>
    <mergeCell ref="E390:F391"/>
    <mergeCell ref="G390:G391"/>
    <mergeCell ref="I390:I391"/>
    <mergeCell ref="K390:K391"/>
    <mergeCell ref="N390:N391"/>
    <mergeCell ref="O390:O391"/>
    <mergeCell ref="P390:P391"/>
    <mergeCell ref="Q390:Q391"/>
    <mergeCell ref="R390:R391"/>
    <mergeCell ref="S390:S391"/>
    <mergeCell ref="T390:T391"/>
    <mergeCell ref="U390:U391"/>
    <mergeCell ref="V390:V391"/>
    <mergeCell ref="W390:W391"/>
    <mergeCell ref="Z390:AA391"/>
    <mergeCell ref="E392:E393"/>
    <mergeCell ref="G392:H393"/>
    <mergeCell ref="I392:I393"/>
    <mergeCell ref="K392:K393"/>
    <mergeCell ref="N392:N393"/>
    <mergeCell ref="O392:O393"/>
    <mergeCell ref="P392:P393"/>
    <mergeCell ref="Q392:Q393"/>
    <mergeCell ref="R392:R393"/>
    <mergeCell ref="W392:W393"/>
    <mergeCell ref="Z392:AA393"/>
    <mergeCell ref="E394:E395"/>
    <mergeCell ref="G394:G395"/>
    <mergeCell ref="I394:J395"/>
    <mergeCell ref="K394:K395"/>
    <mergeCell ref="N394:N395"/>
    <mergeCell ref="O394:O395"/>
    <mergeCell ref="P394:P395"/>
    <mergeCell ref="Q394:Q395"/>
    <mergeCell ref="R394:R395"/>
    <mergeCell ref="S394:S395"/>
    <mergeCell ref="T394:T395"/>
    <mergeCell ref="U394:U395"/>
    <mergeCell ref="V394:V395"/>
    <mergeCell ref="W394:W395"/>
    <mergeCell ref="Z394:AA395"/>
    <mergeCell ref="C392:C393"/>
    <mergeCell ref="D392:D393"/>
    <mergeCell ref="C394:C395"/>
    <mergeCell ref="D394:D395"/>
    <mergeCell ref="E396:E397"/>
    <mergeCell ref="G396:G397"/>
    <mergeCell ref="I396:I397"/>
    <mergeCell ref="K396:L397"/>
    <mergeCell ref="N396:N397"/>
    <mergeCell ref="O396:O397"/>
    <mergeCell ref="P396:P397"/>
    <mergeCell ref="Q396:Q397"/>
    <mergeCell ref="R396:R397"/>
    <mergeCell ref="S396:S397"/>
    <mergeCell ref="T396:T397"/>
    <mergeCell ref="U396:U397"/>
    <mergeCell ref="V396:V397"/>
    <mergeCell ref="S392:S393"/>
    <mergeCell ref="T392:T393"/>
    <mergeCell ref="U392:U393"/>
    <mergeCell ref="V392:V393"/>
    <mergeCell ref="W396:W397"/>
    <mergeCell ref="Z396:AA397"/>
    <mergeCell ref="D399:E399"/>
    <mergeCell ref="F399:N399"/>
    <mergeCell ref="O399:R399"/>
    <mergeCell ref="T399:W399"/>
    <mergeCell ref="X399:Y399"/>
    <mergeCell ref="AA399:AB399"/>
    <mergeCell ref="C396:C397"/>
    <mergeCell ref="D396:D397"/>
    <mergeCell ref="D400:E400"/>
    <mergeCell ref="F400:N400"/>
    <mergeCell ref="O400:R400"/>
    <mergeCell ref="T400:W400"/>
    <mergeCell ref="X400:Y400"/>
    <mergeCell ref="AA400:AB400"/>
    <mergeCell ref="D401:E401"/>
    <mergeCell ref="F401:N401"/>
    <mergeCell ref="O401:R401"/>
    <mergeCell ref="T401:W401"/>
    <mergeCell ref="X401:Y401"/>
    <mergeCell ref="AA401:AB401"/>
    <mergeCell ref="D402:E402"/>
    <mergeCell ref="F402:N402"/>
    <mergeCell ref="O402:R402"/>
    <mergeCell ref="T402:W402"/>
    <mergeCell ref="X402:Y402"/>
    <mergeCell ref="AA402:AB402"/>
    <mergeCell ref="D403:E403"/>
    <mergeCell ref="F403:N403"/>
    <mergeCell ref="O403:R403"/>
    <mergeCell ref="T403:W403"/>
    <mergeCell ref="X403:Y403"/>
    <mergeCell ref="AA403:AB403"/>
    <mergeCell ref="D404:E404"/>
    <mergeCell ref="F404:N404"/>
    <mergeCell ref="O404:R404"/>
    <mergeCell ref="T404:W404"/>
    <mergeCell ref="X404:Y404"/>
    <mergeCell ref="AA404:AB404"/>
    <mergeCell ref="D405:E405"/>
    <mergeCell ref="F405:N405"/>
    <mergeCell ref="O405:R405"/>
    <mergeCell ref="T405:W405"/>
    <mergeCell ref="X405:Y405"/>
    <mergeCell ref="AA405:AB405"/>
    <mergeCell ref="D406:E406"/>
    <mergeCell ref="F406:N406"/>
    <mergeCell ref="O406:R406"/>
    <mergeCell ref="T406:W406"/>
    <mergeCell ref="X406:Y406"/>
    <mergeCell ref="AA406:AB406"/>
    <mergeCell ref="D407:E407"/>
    <mergeCell ref="F407:N407"/>
    <mergeCell ref="O407:R407"/>
    <mergeCell ref="T407:W407"/>
    <mergeCell ref="X407:Y407"/>
    <mergeCell ref="AA407:AB407"/>
    <mergeCell ref="B409:AB409"/>
    <mergeCell ref="B411:B419"/>
    <mergeCell ref="C411:D411"/>
    <mergeCell ref="E411:F411"/>
    <mergeCell ref="G411:H411"/>
    <mergeCell ref="I411:J411"/>
    <mergeCell ref="K411:L411"/>
    <mergeCell ref="M411:M419"/>
    <mergeCell ref="E412:F413"/>
    <mergeCell ref="G412:G413"/>
    <mergeCell ref="I412:I413"/>
    <mergeCell ref="K412:K413"/>
    <mergeCell ref="N412:N413"/>
    <mergeCell ref="O412:O413"/>
    <mergeCell ref="P412:P413"/>
    <mergeCell ref="Q412:Q413"/>
    <mergeCell ref="R412:R413"/>
    <mergeCell ref="S412:S413"/>
    <mergeCell ref="T412:T413"/>
    <mergeCell ref="U412:U413"/>
    <mergeCell ref="V412:V413"/>
    <mergeCell ref="W412:W413"/>
    <mergeCell ref="Z412:AA413"/>
    <mergeCell ref="E414:E415"/>
    <mergeCell ref="G414:H415"/>
    <mergeCell ref="I414:I415"/>
    <mergeCell ref="K414:K415"/>
    <mergeCell ref="N414:N415"/>
    <mergeCell ref="O414:O415"/>
    <mergeCell ref="P414:P415"/>
    <mergeCell ref="Q414:Q415"/>
    <mergeCell ref="R414:R415"/>
    <mergeCell ref="S414:S415"/>
    <mergeCell ref="T414:T415"/>
    <mergeCell ref="U414:U415"/>
    <mergeCell ref="V414:V415"/>
    <mergeCell ref="W414:W415"/>
    <mergeCell ref="Z414:AA415"/>
    <mergeCell ref="C412:C413"/>
    <mergeCell ref="D412:D413"/>
    <mergeCell ref="C414:C415"/>
    <mergeCell ref="D414:D415"/>
    <mergeCell ref="E416:E417"/>
    <mergeCell ref="G416:G417"/>
    <mergeCell ref="I416:J417"/>
    <mergeCell ref="K416:K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Z416:AA417"/>
    <mergeCell ref="C416:C417"/>
    <mergeCell ref="D416:D417"/>
    <mergeCell ref="E418:E419"/>
    <mergeCell ref="G418:G419"/>
    <mergeCell ref="I418:I419"/>
    <mergeCell ref="K418:L419"/>
    <mergeCell ref="N418:N419"/>
    <mergeCell ref="O418:O419"/>
    <mergeCell ref="P418:P419"/>
    <mergeCell ref="Q418:Q419"/>
    <mergeCell ref="R418:R419"/>
    <mergeCell ref="S418:S419"/>
    <mergeCell ref="T418:T419"/>
    <mergeCell ref="U418:U419"/>
    <mergeCell ref="V418:V419"/>
    <mergeCell ref="W418:W419"/>
    <mergeCell ref="Z418:AA419"/>
    <mergeCell ref="D421:E421"/>
    <mergeCell ref="F421:N421"/>
    <mergeCell ref="O421:R421"/>
    <mergeCell ref="T421:W421"/>
    <mergeCell ref="X421:Y421"/>
    <mergeCell ref="AA421:AB421"/>
    <mergeCell ref="F422:N422"/>
    <mergeCell ref="O422:R422"/>
    <mergeCell ref="T422:W422"/>
    <mergeCell ref="X422:Y422"/>
    <mergeCell ref="AA422:AB422"/>
    <mergeCell ref="D423:E423"/>
    <mergeCell ref="F423:N423"/>
    <mergeCell ref="O423:R423"/>
    <mergeCell ref="T423:W423"/>
    <mergeCell ref="X423:Y423"/>
    <mergeCell ref="AA423:AB423"/>
    <mergeCell ref="D424:E424"/>
    <mergeCell ref="F424:N424"/>
    <mergeCell ref="O424:R424"/>
    <mergeCell ref="T424:W424"/>
    <mergeCell ref="X424:Y424"/>
    <mergeCell ref="AA424:AB424"/>
    <mergeCell ref="F425:N425"/>
    <mergeCell ref="O425:R425"/>
    <mergeCell ref="T425:W425"/>
    <mergeCell ref="X425:Y425"/>
    <mergeCell ref="AA425:AB425"/>
    <mergeCell ref="D426:E426"/>
    <mergeCell ref="F426:N426"/>
    <mergeCell ref="O426:R426"/>
    <mergeCell ref="T426:W426"/>
    <mergeCell ref="X426:Y426"/>
    <mergeCell ref="AA426:AB426"/>
    <mergeCell ref="D427:E427"/>
    <mergeCell ref="F427:N427"/>
    <mergeCell ref="O427:R427"/>
    <mergeCell ref="T427:W427"/>
    <mergeCell ref="X427:Y427"/>
    <mergeCell ref="AA427:AB427"/>
    <mergeCell ref="F428:N428"/>
    <mergeCell ref="O428:R428"/>
    <mergeCell ref="T428:W428"/>
    <mergeCell ref="X428:Y428"/>
    <mergeCell ref="AA428:AB428"/>
    <mergeCell ref="D429:E429"/>
    <mergeCell ref="F429:N429"/>
    <mergeCell ref="O429:R429"/>
    <mergeCell ref="T429:W429"/>
    <mergeCell ref="X429:Y429"/>
    <mergeCell ref="AA429:AB429"/>
    <mergeCell ref="B431:AB431"/>
    <mergeCell ref="B433:B441"/>
    <mergeCell ref="C433:D433"/>
    <mergeCell ref="E433:F433"/>
    <mergeCell ref="G433:H433"/>
    <mergeCell ref="I433:J433"/>
    <mergeCell ref="K433:L433"/>
    <mergeCell ref="M433:M441"/>
    <mergeCell ref="E434:F435"/>
    <mergeCell ref="G434:G435"/>
    <mergeCell ref="I434:I435"/>
    <mergeCell ref="K434:K435"/>
    <mergeCell ref="N434:N435"/>
    <mergeCell ref="O434:O435"/>
    <mergeCell ref="P434:P435"/>
    <mergeCell ref="Q434:Q435"/>
    <mergeCell ref="R434:R435"/>
    <mergeCell ref="S434:S435"/>
    <mergeCell ref="T434:T435"/>
    <mergeCell ref="U434:U435"/>
    <mergeCell ref="V434:V435"/>
    <mergeCell ref="W434:W435"/>
    <mergeCell ref="Z434:AA435"/>
    <mergeCell ref="E436:E437"/>
    <mergeCell ref="G436:H437"/>
    <mergeCell ref="I436:I437"/>
    <mergeCell ref="K436:K437"/>
    <mergeCell ref="N436:N437"/>
    <mergeCell ref="O436:O437"/>
    <mergeCell ref="P436:P437"/>
    <mergeCell ref="Q436:Q437"/>
    <mergeCell ref="R436:R437"/>
    <mergeCell ref="S436:S437"/>
    <mergeCell ref="T436:T437"/>
    <mergeCell ref="U436:U437"/>
    <mergeCell ref="V436:V437"/>
    <mergeCell ref="W436:W437"/>
    <mergeCell ref="Z436:AA437"/>
    <mergeCell ref="G438:G439"/>
    <mergeCell ref="I438:J439"/>
    <mergeCell ref="K438:K439"/>
    <mergeCell ref="N438:N439"/>
    <mergeCell ref="O438:O439"/>
    <mergeCell ref="P438:P439"/>
    <mergeCell ref="Q438:Q439"/>
    <mergeCell ref="R438:R439"/>
    <mergeCell ref="S438:S439"/>
    <mergeCell ref="T438:T439"/>
    <mergeCell ref="U438:U439"/>
    <mergeCell ref="V438:V439"/>
    <mergeCell ref="W438:W439"/>
    <mergeCell ref="Z438:AA439"/>
    <mergeCell ref="E440:E441"/>
    <mergeCell ref="G440:G441"/>
    <mergeCell ref="I440:I441"/>
    <mergeCell ref="K440:L441"/>
    <mergeCell ref="N440:N441"/>
    <mergeCell ref="O440:O441"/>
    <mergeCell ref="P440:P441"/>
    <mergeCell ref="Q440:Q441"/>
    <mergeCell ref="R440:R441"/>
    <mergeCell ref="S440:S441"/>
    <mergeCell ref="T440:T441"/>
    <mergeCell ref="U440:U441"/>
    <mergeCell ref="V440:V441"/>
    <mergeCell ref="W440:W441"/>
    <mergeCell ref="Z440:AA441"/>
    <mergeCell ref="F443:N443"/>
    <mergeCell ref="O443:R443"/>
    <mergeCell ref="T443:W443"/>
    <mergeCell ref="X443:Y443"/>
    <mergeCell ref="AA443:AB443"/>
    <mergeCell ref="D444:E444"/>
    <mergeCell ref="F444:N444"/>
    <mergeCell ref="O444:R444"/>
    <mergeCell ref="T444:W444"/>
    <mergeCell ref="X444:Y444"/>
    <mergeCell ref="AA444:AB444"/>
    <mergeCell ref="D445:E445"/>
    <mergeCell ref="F445:N445"/>
    <mergeCell ref="O445:R445"/>
    <mergeCell ref="T445:W445"/>
    <mergeCell ref="X445:Y445"/>
    <mergeCell ref="AA445:AB445"/>
    <mergeCell ref="I456:I457"/>
    <mergeCell ref="K456:K457"/>
    <mergeCell ref="N456:N457"/>
    <mergeCell ref="O456:O457"/>
    <mergeCell ref="P456:P457"/>
    <mergeCell ref="Q456:Q457"/>
    <mergeCell ref="R456:R457"/>
    <mergeCell ref="S456:S457"/>
    <mergeCell ref="T456:T457"/>
    <mergeCell ref="U456:U457"/>
    <mergeCell ref="V456:V457"/>
    <mergeCell ref="W456:W457"/>
    <mergeCell ref="Z456:AA457"/>
    <mergeCell ref="E458:E459"/>
    <mergeCell ref="F446:N446"/>
    <mergeCell ref="O446:R446"/>
    <mergeCell ref="T446:W446"/>
    <mergeCell ref="X446:Y446"/>
    <mergeCell ref="AA446:AB446"/>
    <mergeCell ref="D447:E447"/>
    <mergeCell ref="F447:N447"/>
    <mergeCell ref="O447:R447"/>
    <mergeCell ref="T447:W447"/>
    <mergeCell ref="X447:Y447"/>
    <mergeCell ref="AA447:AB447"/>
    <mergeCell ref="D448:E448"/>
    <mergeCell ref="F448:N448"/>
    <mergeCell ref="O448:R448"/>
    <mergeCell ref="T448:W448"/>
    <mergeCell ref="X448:Y448"/>
    <mergeCell ref="AA448:AB448"/>
    <mergeCell ref="G460:G461"/>
    <mergeCell ref="I460:J461"/>
    <mergeCell ref="K460:K461"/>
    <mergeCell ref="N460:N461"/>
    <mergeCell ref="O460:O461"/>
    <mergeCell ref="P460:P461"/>
    <mergeCell ref="Q460:Q461"/>
    <mergeCell ref="R460:R461"/>
    <mergeCell ref="S460:S461"/>
    <mergeCell ref="T460:T461"/>
    <mergeCell ref="U460:U461"/>
    <mergeCell ref="V460:V461"/>
    <mergeCell ref="W460:W461"/>
    <mergeCell ref="Z460:AA461"/>
    <mergeCell ref="E460:E461"/>
    <mergeCell ref="F449:N449"/>
    <mergeCell ref="O449:R449"/>
    <mergeCell ref="T449:W449"/>
    <mergeCell ref="X449:Y449"/>
    <mergeCell ref="AA449:AB449"/>
    <mergeCell ref="D450:E450"/>
    <mergeCell ref="F450:N450"/>
    <mergeCell ref="O450:R450"/>
    <mergeCell ref="T450:W450"/>
    <mergeCell ref="X450:Y450"/>
    <mergeCell ref="AA450:AB450"/>
    <mergeCell ref="D451:E451"/>
    <mergeCell ref="F451:N451"/>
    <mergeCell ref="O451:R451"/>
    <mergeCell ref="T451:W451"/>
    <mergeCell ref="X451:Y451"/>
    <mergeCell ref="AA451:AB451"/>
    <mergeCell ref="E462:E463"/>
    <mergeCell ref="G462:G463"/>
    <mergeCell ref="I462:I463"/>
    <mergeCell ref="K462:L463"/>
    <mergeCell ref="N462:N463"/>
    <mergeCell ref="O462:O463"/>
    <mergeCell ref="P462:P463"/>
    <mergeCell ref="Q462:Q463"/>
    <mergeCell ref="R462:R463"/>
    <mergeCell ref="S462:S463"/>
    <mergeCell ref="T462:T463"/>
    <mergeCell ref="U462:U463"/>
    <mergeCell ref="V462:V463"/>
    <mergeCell ref="W462:W463"/>
    <mergeCell ref="Z462:AA463"/>
    <mergeCell ref="M455:M463"/>
    <mergeCell ref="E456:F457"/>
    <mergeCell ref="G456:G457"/>
    <mergeCell ref="G458:H459"/>
    <mergeCell ref="I458:I459"/>
    <mergeCell ref="K458:K459"/>
    <mergeCell ref="N458:N459"/>
    <mergeCell ref="O458:O459"/>
    <mergeCell ref="P458:P459"/>
    <mergeCell ref="Q458:Q459"/>
    <mergeCell ref="R458:R459"/>
    <mergeCell ref="S458:S459"/>
    <mergeCell ref="T458:T459"/>
    <mergeCell ref="U458:U459"/>
    <mergeCell ref="V458:V459"/>
    <mergeCell ref="W458:W459"/>
    <mergeCell ref="Z458:AA459"/>
    <mergeCell ref="T465:W465"/>
    <mergeCell ref="X465:Y465"/>
    <mergeCell ref="AA465:AB465"/>
    <mergeCell ref="D466:E466"/>
    <mergeCell ref="F466:N466"/>
    <mergeCell ref="O466:R466"/>
    <mergeCell ref="T466:W466"/>
    <mergeCell ref="X466:Y466"/>
    <mergeCell ref="AA466:AB466"/>
    <mergeCell ref="D467:E467"/>
    <mergeCell ref="F467:N467"/>
    <mergeCell ref="O467:R467"/>
    <mergeCell ref="T467:W467"/>
    <mergeCell ref="X467:Y467"/>
    <mergeCell ref="AA467:AB467"/>
    <mergeCell ref="F468:N468"/>
    <mergeCell ref="O468:R468"/>
    <mergeCell ref="T468:W468"/>
    <mergeCell ref="X468:Y468"/>
    <mergeCell ref="AA468:AB468"/>
    <mergeCell ref="D469:E469"/>
    <mergeCell ref="F469:N469"/>
    <mergeCell ref="O469:R469"/>
    <mergeCell ref="T469:W469"/>
    <mergeCell ref="X469:Y469"/>
    <mergeCell ref="AA469:AB469"/>
    <mergeCell ref="D470:E470"/>
    <mergeCell ref="F470:N470"/>
    <mergeCell ref="O470:R470"/>
    <mergeCell ref="T470:W470"/>
    <mergeCell ref="X470:Y470"/>
    <mergeCell ref="AA470:AB470"/>
    <mergeCell ref="F471:N471"/>
    <mergeCell ref="O471:R471"/>
    <mergeCell ref="T471:W471"/>
    <mergeCell ref="X471:Y471"/>
    <mergeCell ref="AA471:AB471"/>
    <mergeCell ref="D472:E472"/>
    <mergeCell ref="F472:N472"/>
    <mergeCell ref="O472:R472"/>
    <mergeCell ref="T472:W472"/>
    <mergeCell ref="X472:Y472"/>
    <mergeCell ref="AA472:AB472"/>
    <mergeCell ref="D473:E473"/>
    <mergeCell ref="F473:N473"/>
    <mergeCell ref="O473:R473"/>
    <mergeCell ref="T473:W473"/>
    <mergeCell ref="X473:Y473"/>
    <mergeCell ref="AA473:AB473"/>
    <mergeCell ref="K478:K479"/>
    <mergeCell ref="N478:N479"/>
    <mergeCell ref="O478:O479"/>
    <mergeCell ref="P478:P479"/>
    <mergeCell ref="Q478:Q479"/>
    <mergeCell ref="R478:R479"/>
    <mergeCell ref="S478:S479"/>
    <mergeCell ref="T478:T479"/>
    <mergeCell ref="U478:U479"/>
    <mergeCell ref="V478:V479"/>
    <mergeCell ref="W478:W479"/>
    <mergeCell ref="Z478:AA479"/>
    <mergeCell ref="E480:E481"/>
    <mergeCell ref="G480:H481"/>
    <mergeCell ref="I480:I481"/>
    <mergeCell ref="K480:K481"/>
    <mergeCell ref="N480:N481"/>
    <mergeCell ref="O480:O481"/>
    <mergeCell ref="P480:P481"/>
    <mergeCell ref="Q480:Q481"/>
    <mergeCell ref="R480:R481"/>
    <mergeCell ref="S480:S481"/>
    <mergeCell ref="T480:T481"/>
    <mergeCell ref="U480:U481"/>
    <mergeCell ref="V480:V481"/>
    <mergeCell ref="W480:W481"/>
    <mergeCell ref="Z480:AA481"/>
    <mergeCell ref="E482:E483"/>
    <mergeCell ref="G482:G483"/>
    <mergeCell ref="I482:J483"/>
    <mergeCell ref="K482:K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Z482:AA483"/>
    <mergeCell ref="E484:E485"/>
    <mergeCell ref="G484:G485"/>
    <mergeCell ref="I484:I485"/>
    <mergeCell ref="K484:L485"/>
    <mergeCell ref="N484:N485"/>
    <mergeCell ref="O484:O485"/>
    <mergeCell ref="P484:P485"/>
    <mergeCell ref="Q484:Q485"/>
    <mergeCell ref="R484:R485"/>
    <mergeCell ref="S484:S485"/>
    <mergeCell ref="T484:T485"/>
    <mergeCell ref="U484:U485"/>
    <mergeCell ref="V484:V485"/>
    <mergeCell ref="W484:W485"/>
    <mergeCell ref="Z484:AA485"/>
    <mergeCell ref="D487:E487"/>
    <mergeCell ref="F487:N487"/>
    <mergeCell ref="O487:R487"/>
    <mergeCell ref="T487:W487"/>
    <mergeCell ref="X487:Y487"/>
    <mergeCell ref="AA487:AB487"/>
    <mergeCell ref="D488:E488"/>
    <mergeCell ref="F488:N488"/>
    <mergeCell ref="O488:R488"/>
    <mergeCell ref="T488:W488"/>
    <mergeCell ref="X488:Y488"/>
    <mergeCell ref="AA488:AB488"/>
    <mergeCell ref="D489:E489"/>
    <mergeCell ref="F489:N489"/>
    <mergeCell ref="O489:R489"/>
    <mergeCell ref="T489:W489"/>
    <mergeCell ref="X489:Y489"/>
    <mergeCell ref="AA489:AB489"/>
    <mergeCell ref="D490:E490"/>
    <mergeCell ref="F490:N490"/>
    <mergeCell ref="O490:R490"/>
    <mergeCell ref="T490:W490"/>
    <mergeCell ref="X490:Y490"/>
    <mergeCell ref="AA490:AB490"/>
    <mergeCell ref="D491:E491"/>
    <mergeCell ref="F491:N491"/>
    <mergeCell ref="O491:R491"/>
    <mergeCell ref="T491:W491"/>
    <mergeCell ref="X491:Y491"/>
    <mergeCell ref="AA491:AB491"/>
    <mergeCell ref="D492:E492"/>
    <mergeCell ref="F492:N492"/>
    <mergeCell ref="O492:R492"/>
    <mergeCell ref="T492:W492"/>
    <mergeCell ref="X492:Y492"/>
    <mergeCell ref="AA492:AB492"/>
    <mergeCell ref="D493:E493"/>
    <mergeCell ref="F493:N493"/>
    <mergeCell ref="O493:R493"/>
    <mergeCell ref="T493:W493"/>
    <mergeCell ref="X493:Y493"/>
    <mergeCell ref="AA493:AB493"/>
    <mergeCell ref="D494:E494"/>
    <mergeCell ref="F494:N494"/>
    <mergeCell ref="O494:R494"/>
    <mergeCell ref="T494:W494"/>
    <mergeCell ref="X494:Y494"/>
    <mergeCell ref="AA494:AB494"/>
    <mergeCell ref="D495:E495"/>
    <mergeCell ref="F495:N495"/>
    <mergeCell ref="O495:R495"/>
    <mergeCell ref="T495:W495"/>
    <mergeCell ref="X495:Y495"/>
    <mergeCell ref="AA495:AB495"/>
    <mergeCell ref="B497:AB497"/>
    <mergeCell ref="B499:B507"/>
    <mergeCell ref="C499:D499"/>
    <mergeCell ref="E499:F499"/>
    <mergeCell ref="G499:H499"/>
    <mergeCell ref="I499:J499"/>
    <mergeCell ref="K499:L499"/>
    <mergeCell ref="M499:M507"/>
    <mergeCell ref="E500:F501"/>
    <mergeCell ref="G500:G501"/>
    <mergeCell ref="I500:I501"/>
    <mergeCell ref="K500:K501"/>
    <mergeCell ref="N500:N501"/>
    <mergeCell ref="O500:O501"/>
    <mergeCell ref="P500:P501"/>
    <mergeCell ref="Q500:Q501"/>
    <mergeCell ref="R500:R501"/>
    <mergeCell ref="S500:S501"/>
    <mergeCell ref="T500:T501"/>
    <mergeCell ref="U500:U501"/>
    <mergeCell ref="V500:V501"/>
    <mergeCell ref="W500:W501"/>
    <mergeCell ref="Z500:AA501"/>
    <mergeCell ref="E502:E503"/>
    <mergeCell ref="G502:H503"/>
    <mergeCell ref="I502:I503"/>
    <mergeCell ref="K502:K503"/>
    <mergeCell ref="N502:N503"/>
    <mergeCell ref="O502:O503"/>
    <mergeCell ref="P502:P503"/>
    <mergeCell ref="Q502:Q503"/>
    <mergeCell ref="R502:R503"/>
    <mergeCell ref="S502:S503"/>
    <mergeCell ref="T502:T503"/>
    <mergeCell ref="U502:U503"/>
    <mergeCell ref="V502:V503"/>
    <mergeCell ref="W502:W503"/>
    <mergeCell ref="Z502:AA503"/>
    <mergeCell ref="E504:E505"/>
    <mergeCell ref="G504:G505"/>
    <mergeCell ref="I504:J505"/>
    <mergeCell ref="K504:K505"/>
    <mergeCell ref="N504:N505"/>
    <mergeCell ref="O504:O505"/>
    <mergeCell ref="P504:P505"/>
    <mergeCell ref="Q504:Q505"/>
    <mergeCell ref="R504:R505"/>
    <mergeCell ref="S504:S505"/>
    <mergeCell ref="T504:T505"/>
    <mergeCell ref="U504:U505"/>
    <mergeCell ref="V504:V505"/>
    <mergeCell ref="W504:W505"/>
    <mergeCell ref="Z504:AA505"/>
    <mergeCell ref="E506:E507"/>
    <mergeCell ref="G506:G507"/>
    <mergeCell ref="I506:I507"/>
    <mergeCell ref="K506:L507"/>
    <mergeCell ref="N506:N507"/>
    <mergeCell ref="O506:O507"/>
    <mergeCell ref="P506:P507"/>
    <mergeCell ref="Q506:Q507"/>
    <mergeCell ref="R506:R507"/>
    <mergeCell ref="S506:S507"/>
    <mergeCell ref="T506:T507"/>
    <mergeCell ref="U506:U507"/>
    <mergeCell ref="V506:V507"/>
    <mergeCell ref="W506:W507"/>
    <mergeCell ref="Z506:AA507"/>
    <mergeCell ref="D509:E509"/>
    <mergeCell ref="F509:N509"/>
    <mergeCell ref="O509:R509"/>
    <mergeCell ref="T509:W509"/>
    <mergeCell ref="X509:Y509"/>
    <mergeCell ref="AA509:AB509"/>
    <mergeCell ref="D510:E510"/>
    <mergeCell ref="F510:N510"/>
    <mergeCell ref="O510:R510"/>
    <mergeCell ref="T510:W510"/>
    <mergeCell ref="X510:Y510"/>
    <mergeCell ref="AA510:AB510"/>
    <mergeCell ref="D511:E511"/>
    <mergeCell ref="F511:N511"/>
    <mergeCell ref="O511:R511"/>
    <mergeCell ref="T511:W511"/>
    <mergeCell ref="X511:Y511"/>
    <mergeCell ref="AA511:AB511"/>
    <mergeCell ref="D512:E512"/>
    <mergeCell ref="F512:N512"/>
    <mergeCell ref="O512:R512"/>
    <mergeCell ref="T512:W512"/>
    <mergeCell ref="X512:Y512"/>
    <mergeCell ref="AA512:AB512"/>
    <mergeCell ref="D513:E513"/>
    <mergeCell ref="F513:N513"/>
    <mergeCell ref="O513:R513"/>
    <mergeCell ref="T513:W513"/>
    <mergeCell ref="X513:Y513"/>
    <mergeCell ref="AA513:AB513"/>
    <mergeCell ref="D514:E514"/>
    <mergeCell ref="F514:N514"/>
    <mergeCell ref="O514:R514"/>
    <mergeCell ref="T514:W514"/>
    <mergeCell ref="X514:Y514"/>
    <mergeCell ref="AA514:AB514"/>
    <mergeCell ref="D515:E515"/>
    <mergeCell ref="F515:N515"/>
    <mergeCell ref="O515:R515"/>
    <mergeCell ref="T515:W515"/>
    <mergeCell ref="X515:Y515"/>
    <mergeCell ref="AA515:AB515"/>
    <mergeCell ref="D516:E516"/>
    <mergeCell ref="F516:N516"/>
    <mergeCell ref="O516:R516"/>
    <mergeCell ref="T516:W516"/>
    <mergeCell ref="X516:Y516"/>
    <mergeCell ref="AA516:AB516"/>
    <mergeCell ref="D517:E517"/>
    <mergeCell ref="F517:N517"/>
    <mergeCell ref="O517:R517"/>
    <mergeCell ref="T517:W517"/>
    <mergeCell ref="X517:Y517"/>
    <mergeCell ref="AA517:AB517"/>
    <mergeCell ref="B519:AB519"/>
    <mergeCell ref="B521:B529"/>
    <mergeCell ref="C521:D521"/>
    <mergeCell ref="E521:F521"/>
    <mergeCell ref="G521:H521"/>
    <mergeCell ref="I521:J521"/>
    <mergeCell ref="K521:L521"/>
    <mergeCell ref="M521:M529"/>
    <mergeCell ref="E522:F523"/>
    <mergeCell ref="G522:G523"/>
    <mergeCell ref="I522:I523"/>
    <mergeCell ref="K522:K523"/>
    <mergeCell ref="N522:N523"/>
    <mergeCell ref="O522:O523"/>
    <mergeCell ref="P522:P523"/>
    <mergeCell ref="Q522:Q523"/>
    <mergeCell ref="R522:R523"/>
    <mergeCell ref="S522:S523"/>
    <mergeCell ref="T522:T523"/>
    <mergeCell ref="U522:U523"/>
    <mergeCell ref="V522:V523"/>
    <mergeCell ref="W522:W523"/>
    <mergeCell ref="Z522:AA523"/>
    <mergeCell ref="E524:E525"/>
    <mergeCell ref="G524:H525"/>
    <mergeCell ref="I524:I525"/>
    <mergeCell ref="K524:K525"/>
    <mergeCell ref="N524:N525"/>
    <mergeCell ref="O524:O525"/>
    <mergeCell ref="P524:P525"/>
    <mergeCell ref="Q524:Q525"/>
    <mergeCell ref="R524:R525"/>
    <mergeCell ref="S524:S525"/>
    <mergeCell ref="T524:T525"/>
    <mergeCell ref="U524:U525"/>
    <mergeCell ref="V524:V525"/>
    <mergeCell ref="W524:W525"/>
    <mergeCell ref="Z524:AA525"/>
    <mergeCell ref="E526:E527"/>
    <mergeCell ref="G526:G527"/>
    <mergeCell ref="I526:J527"/>
    <mergeCell ref="K526:K527"/>
    <mergeCell ref="N526:N527"/>
    <mergeCell ref="O526:O527"/>
    <mergeCell ref="P526:P527"/>
    <mergeCell ref="Q526:Q527"/>
    <mergeCell ref="R526:R527"/>
    <mergeCell ref="S526:S527"/>
    <mergeCell ref="T526:T527"/>
    <mergeCell ref="U526:U527"/>
    <mergeCell ref="V526:V527"/>
    <mergeCell ref="W526:W527"/>
    <mergeCell ref="Z526:AA527"/>
    <mergeCell ref="E528:E529"/>
    <mergeCell ref="G528:G529"/>
    <mergeCell ref="I528:I529"/>
    <mergeCell ref="K528:L529"/>
    <mergeCell ref="N528:N529"/>
    <mergeCell ref="O528:O529"/>
    <mergeCell ref="P528:P529"/>
    <mergeCell ref="Q528:Q529"/>
    <mergeCell ref="R528:R529"/>
    <mergeCell ref="S528:S529"/>
    <mergeCell ref="T528:T529"/>
    <mergeCell ref="U528:U529"/>
    <mergeCell ref="V528:V529"/>
    <mergeCell ref="W528:W529"/>
    <mergeCell ref="Z528:AA529"/>
    <mergeCell ref="F531:N531"/>
    <mergeCell ref="O531:R531"/>
    <mergeCell ref="T531:W531"/>
    <mergeCell ref="X531:Y531"/>
    <mergeCell ref="AA531:AB531"/>
    <mergeCell ref="D532:E532"/>
    <mergeCell ref="F532:N532"/>
    <mergeCell ref="O532:R532"/>
    <mergeCell ref="T532:W532"/>
    <mergeCell ref="X532:Y532"/>
    <mergeCell ref="AA532:AB532"/>
    <mergeCell ref="D533:E533"/>
    <mergeCell ref="F533:N533"/>
    <mergeCell ref="O533:R533"/>
    <mergeCell ref="T533:W533"/>
    <mergeCell ref="X533:Y533"/>
    <mergeCell ref="AA533:AB533"/>
    <mergeCell ref="F534:N534"/>
    <mergeCell ref="O534:R534"/>
    <mergeCell ref="T534:W534"/>
    <mergeCell ref="X534:Y534"/>
    <mergeCell ref="AA534:AB534"/>
    <mergeCell ref="D535:E535"/>
    <mergeCell ref="F535:N535"/>
    <mergeCell ref="O535:R535"/>
    <mergeCell ref="T535:W535"/>
    <mergeCell ref="X535:Y535"/>
    <mergeCell ref="AA535:AB535"/>
    <mergeCell ref="D536:E536"/>
    <mergeCell ref="F536:N536"/>
    <mergeCell ref="O536:R536"/>
    <mergeCell ref="T536:W536"/>
    <mergeCell ref="X536:Y536"/>
    <mergeCell ref="AA536:AB536"/>
    <mergeCell ref="F537:N537"/>
    <mergeCell ref="O537:R537"/>
    <mergeCell ref="T537:W537"/>
    <mergeCell ref="X537:Y537"/>
    <mergeCell ref="AA537:AB537"/>
    <mergeCell ref="D538:E538"/>
    <mergeCell ref="F538:N538"/>
    <mergeCell ref="O538:R538"/>
    <mergeCell ref="T538:W538"/>
    <mergeCell ref="X538:Y538"/>
    <mergeCell ref="AA538:AB538"/>
    <mergeCell ref="D539:E539"/>
    <mergeCell ref="F539:N539"/>
    <mergeCell ref="O539:R539"/>
    <mergeCell ref="T539:W539"/>
    <mergeCell ref="X539:Y539"/>
    <mergeCell ref="AA539:AB539"/>
    <mergeCell ref="K544:K545"/>
    <mergeCell ref="N544:N545"/>
    <mergeCell ref="O544:O545"/>
    <mergeCell ref="P544:P545"/>
    <mergeCell ref="Q544:Q545"/>
    <mergeCell ref="R544:R545"/>
    <mergeCell ref="S544:S545"/>
    <mergeCell ref="T544:T545"/>
    <mergeCell ref="U544:U545"/>
    <mergeCell ref="V544:V545"/>
    <mergeCell ref="W544:W545"/>
    <mergeCell ref="Z544:AA545"/>
    <mergeCell ref="E546:E547"/>
    <mergeCell ref="G546:H547"/>
    <mergeCell ref="I546:I547"/>
    <mergeCell ref="K546:K547"/>
    <mergeCell ref="N546:N547"/>
    <mergeCell ref="O546:O547"/>
    <mergeCell ref="P546:P547"/>
    <mergeCell ref="Q546:Q547"/>
    <mergeCell ref="R546:R547"/>
    <mergeCell ref="S546:S547"/>
    <mergeCell ref="T546:T547"/>
    <mergeCell ref="U546:U547"/>
    <mergeCell ref="V546:V547"/>
    <mergeCell ref="W546:W547"/>
    <mergeCell ref="Z546:AA547"/>
    <mergeCell ref="E548:E549"/>
    <mergeCell ref="G548:G549"/>
    <mergeCell ref="I548:J549"/>
    <mergeCell ref="K548:K549"/>
    <mergeCell ref="N548:N549"/>
    <mergeCell ref="O548:O549"/>
    <mergeCell ref="P548:P549"/>
    <mergeCell ref="Q548:Q549"/>
    <mergeCell ref="R548:R549"/>
    <mergeCell ref="S548:S549"/>
    <mergeCell ref="T548:T549"/>
    <mergeCell ref="U548:U549"/>
    <mergeCell ref="V548:V549"/>
    <mergeCell ref="W548:W549"/>
    <mergeCell ref="Z548:AA549"/>
    <mergeCell ref="E550:E551"/>
    <mergeCell ref="G550:G551"/>
    <mergeCell ref="I550:I551"/>
    <mergeCell ref="K550:L551"/>
    <mergeCell ref="N550:N551"/>
    <mergeCell ref="O550:O551"/>
    <mergeCell ref="P550:P551"/>
    <mergeCell ref="Q550:Q551"/>
    <mergeCell ref="R550:R551"/>
    <mergeCell ref="S550:S551"/>
    <mergeCell ref="T550:T551"/>
    <mergeCell ref="U550:U551"/>
    <mergeCell ref="V550:V551"/>
    <mergeCell ref="W550:W551"/>
    <mergeCell ref="Z550:AA551"/>
    <mergeCell ref="D553:E553"/>
    <mergeCell ref="F553:N553"/>
    <mergeCell ref="O553:R553"/>
    <mergeCell ref="T553:W553"/>
    <mergeCell ref="X553:Y553"/>
    <mergeCell ref="AA553:AB553"/>
    <mergeCell ref="D554:E554"/>
    <mergeCell ref="F554:N554"/>
    <mergeCell ref="O554:R554"/>
    <mergeCell ref="T554:W554"/>
    <mergeCell ref="X554:Y554"/>
    <mergeCell ref="AA554:AB554"/>
    <mergeCell ref="D555:E555"/>
    <mergeCell ref="F555:N555"/>
    <mergeCell ref="O555:R555"/>
    <mergeCell ref="T555:W555"/>
    <mergeCell ref="X555:Y555"/>
    <mergeCell ref="AA555:AB555"/>
    <mergeCell ref="D556:E556"/>
    <mergeCell ref="F556:N556"/>
    <mergeCell ref="O556:R556"/>
    <mergeCell ref="T556:W556"/>
    <mergeCell ref="X556:Y556"/>
    <mergeCell ref="AA556:AB556"/>
    <mergeCell ref="D557:E557"/>
    <mergeCell ref="F557:N557"/>
    <mergeCell ref="O557:R557"/>
    <mergeCell ref="T557:W557"/>
    <mergeCell ref="X557:Y557"/>
    <mergeCell ref="AA557:AB557"/>
    <mergeCell ref="D558:E558"/>
    <mergeCell ref="F558:N558"/>
    <mergeCell ref="O558:R558"/>
    <mergeCell ref="T558:W558"/>
    <mergeCell ref="X558:Y558"/>
    <mergeCell ref="AA558:AB558"/>
    <mergeCell ref="D559:E559"/>
    <mergeCell ref="F559:N559"/>
    <mergeCell ref="O559:R559"/>
    <mergeCell ref="T559:W559"/>
    <mergeCell ref="X559:Y559"/>
    <mergeCell ref="AA559:AB559"/>
    <mergeCell ref="D560:E560"/>
    <mergeCell ref="F560:N560"/>
    <mergeCell ref="O560:R560"/>
    <mergeCell ref="T560:W560"/>
    <mergeCell ref="X560:Y560"/>
    <mergeCell ref="AA560:AB560"/>
    <mergeCell ref="D561:E561"/>
    <mergeCell ref="F561:N561"/>
    <mergeCell ref="O561:R561"/>
    <mergeCell ref="T561:W561"/>
    <mergeCell ref="X561:Y561"/>
    <mergeCell ref="AA561:AB561"/>
    <mergeCell ref="B563:AB563"/>
    <mergeCell ref="B565:B573"/>
    <mergeCell ref="C565:D565"/>
    <mergeCell ref="E565:F565"/>
    <mergeCell ref="G565:H565"/>
    <mergeCell ref="I565:J565"/>
    <mergeCell ref="K565:L565"/>
    <mergeCell ref="M565:M573"/>
    <mergeCell ref="E566:F567"/>
    <mergeCell ref="G566:G567"/>
    <mergeCell ref="I566:I567"/>
    <mergeCell ref="K566:K567"/>
    <mergeCell ref="N566:N567"/>
    <mergeCell ref="O566:O567"/>
    <mergeCell ref="P566:P567"/>
    <mergeCell ref="Q566:Q567"/>
    <mergeCell ref="R566:R567"/>
    <mergeCell ref="S566:S567"/>
    <mergeCell ref="T566:T567"/>
    <mergeCell ref="U566:U567"/>
    <mergeCell ref="V566:V567"/>
    <mergeCell ref="W566:W567"/>
    <mergeCell ref="Z566:AA567"/>
    <mergeCell ref="E568:E569"/>
    <mergeCell ref="G568:H569"/>
    <mergeCell ref="I568:I569"/>
    <mergeCell ref="K568:K569"/>
    <mergeCell ref="N568:N569"/>
    <mergeCell ref="O568:O569"/>
    <mergeCell ref="P568:P569"/>
    <mergeCell ref="Q568:Q569"/>
    <mergeCell ref="R568:R569"/>
    <mergeCell ref="W568:W569"/>
    <mergeCell ref="Z568:AA569"/>
    <mergeCell ref="E570:E571"/>
    <mergeCell ref="G570:G571"/>
    <mergeCell ref="I570:J571"/>
    <mergeCell ref="K570:K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Z570:AA571"/>
    <mergeCell ref="C568:C569"/>
    <mergeCell ref="D568:D569"/>
    <mergeCell ref="C570:C571"/>
    <mergeCell ref="D570:D571"/>
    <mergeCell ref="E572:E573"/>
    <mergeCell ref="G572:G573"/>
    <mergeCell ref="I572:I573"/>
    <mergeCell ref="K572:L573"/>
    <mergeCell ref="N572:N573"/>
    <mergeCell ref="O572:O573"/>
    <mergeCell ref="P572:P573"/>
    <mergeCell ref="Q572:Q573"/>
    <mergeCell ref="R572:R573"/>
    <mergeCell ref="S572:S573"/>
    <mergeCell ref="T572:T573"/>
    <mergeCell ref="U572:U573"/>
    <mergeCell ref="V572:V573"/>
    <mergeCell ref="S568:S569"/>
    <mergeCell ref="T568:T569"/>
    <mergeCell ref="U568:U569"/>
    <mergeCell ref="V568:V569"/>
    <mergeCell ref="W572:W573"/>
    <mergeCell ref="Z572:AA573"/>
    <mergeCell ref="D575:E575"/>
    <mergeCell ref="F575:N575"/>
    <mergeCell ref="O575:R575"/>
    <mergeCell ref="T575:W575"/>
    <mergeCell ref="X575:Y575"/>
    <mergeCell ref="AA575:AB575"/>
    <mergeCell ref="C572:C573"/>
    <mergeCell ref="D572:D573"/>
    <mergeCell ref="D576:E576"/>
    <mergeCell ref="F576:N576"/>
    <mergeCell ref="O576:R576"/>
    <mergeCell ref="T576:W576"/>
    <mergeCell ref="X576:Y576"/>
    <mergeCell ref="AA576:AB576"/>
    <mergeCell ref="D577:E577"/>
    <mergeCell ref="F577:N577"/>
    <mergeCell ref="O577:R577"/>
    <mergeCell ref="T577:W577"/>
    <mergeCell ref="X577:Y577"/>
    <mergeCell ref="AA577:AB577"/>
    <mergeCell ref="D578:E578"/>
    <mergeCell ref="F578:N578"/>
    <mergeCell ref="O578:R578"/>
    <mergeCell ref="T578:W578"/>
    <mergeCell ref="X578:Y578"/>
    <mergeCell ref="AA578:AB578"/>
    <mergeCell ref="D579:E579"/>
    <mergeCell ref="F579:N579"/>
    <mergeCell ref="O579:R579"/>
    <mergeCell ref="T579:W579"/>
    <mergeCell ref="X579:Y579"/>
    <mergeCell ref="AA579:AB579"/>
    <mergeCell ref="D580:E580"/>
    <mergeCell ref="F580:N580"/>
    <mergeCell ref="O580:R580"/>
    <mergeCell ref="T580:W580"/>
    <mergeCell ref="X580:Y580"/>
    <mergeCell ref="AA580:AB580"/>
    <mergeCell ref="D581:E581"/>
    <mergeCell ref="F581:N581"/>
    <mergeCell ref="O581:R581"/>
    <mergeCell ref="T581:W581"/>
    <mergeCell ref="X581:Y581"/>
    <mergeCell ref="AA581:AB581"/>
    <mergeCell ref="D582:E582"/>
    <mergeCell ref="F582:N582"/>
    <mergeCell ref="O582:R582"/>
    <mergeCell ref="T582:W582"/>
    <mergeCell ref="X582:Y582"/>
    <mergeCell ref="AA582:AB582"/>
    <mergeCell ref="D583:E583"/>
    <mergeCell ref="F583:N583"/>
    <mergeCell ref="O583:R583"/>
    <mergeCell ref="T583:W583"/>
    <mergeCell ref="X583:Y583"/>
    <mergeCell ref="AA583:AB583"/>
    <mergeCell ref="B585:AB585"/>
    <mergeCell ref="B587:B595"/>
    <mergeCell ref="C587:D587"/>
    <mergeCell ref="E587:F587"/>
    <mergeCell ref="G587:H587"/>
    <mergeCell ref="I587:J587"/>
    <mergeCell ref="K587:L587"/>
    <mergeCell ref="M587:M595"/>
    <mergeCell ref="E588:F589"/>
    <mergeCell ref="G588:G589"/>
    <mergeCell ref="I588:I589"/>
    <mergeCell ref="K588:K589"/>
    <mergeCell ref="N588:N589"/>
    <mergeCell ref="O588:O589"/>
    <mergeCell ref="P588:P589"/>
    <mergeCell ref="Q588:Q589"/>
    <mergeCell ref="R588:R589"/>
    <mergeCell ref="S588:S589"/>
    <mergeCell ref="T588:T589"/>
    <mergeCell ref="U588:U589"/>
    <mergeCell ref="V588:V589"/>
    <mergeCell ref="W588:W589"/>
    <mergeCell ref="Z588:AA589"/>
    <mergeCell ref="E590:E591"/>
    <mergeCell ref="G590:H591"/>
    <mergeCell ref="I590:I591"/>
    <mergeCell ref="K590:K591"/>
    <mergeCell ref="N590:N591"/>
    <mergeCell ref="O590:O591"/>
    <mergeCell ref="P590:P591"/>
    <mergeCell ref="Q590:Q591"/>
    <mergeCell ref="R590:R591"/>
    <mergeCell ref="S590:S591"/>
    <mergeCell ref="T590:T591"/>
    <mergeCell ref="U590:U591"/>
    <mergeCell ref="V590:V591"/>
    <mergeCell ref="W590:W591"/>
    <mergeCell ref="Z590:AA591"/>
    <mergeCell ref="C588:C589"/>
    <mergeCell ref="D588:D589"/>
    <mergeCell ref="C590:C591"/>
    <mergeCell ref="D590:D591"/>
    <mergeCell ref="E592:E593"/>
    <mergeCell ref="G592:G593"/>
    <mergeCell ref="I592:J593"/>
    <mergeCell ref="K592:K593"/>
    <mergeCell ref="N592:N593"/>
    <mergeCell ref="O592:O593"/>
    <mergeCell ref="P592:P593"/>
    <mergeCell ref="Q592:Q593"/>
    <mergeCell ref="R592:R593"/>
    <mergeCell ref="S592:S593"/>
    <mergeCell ref="T592:T593"/>
    <mergeCell ref="U592:U593"/>
    <mergeCell ref="V592:V593"/>
    <mergeCell ref="W592:W593"/>
    <mergeCell ref="Z592:AA593"/>
    <mergeCell ref="E594:E595"/>
    <mergeCell ref="G594:G595"/>
    <mergeCell ref="I594:I595"/>
    <mergeCell ref="K594:L595"/>
    <mergeCell ref="N594:N595"/>
    <mergeCell ref="O594:O595"/>
    <mergeCell ref="P594:P595"/>
    <mergeCell ref="Q594:Q595"/>
    <mergeCell ref="R594:R595"/>
    <mergeCell ref="S594:S595"/>
    <mergeCell ref="T594:T595"/>
    <mergeCell ref="U594:U595"/>
    <mergeCell ref="V594:V595"/>
    <mergeCell ref="W594:W595"/>
    <mergeCell ref="Z594:AA595"/>
    <mergeCell ref="D597:E597"/>
    <mergeCell ref="F597:N597"/>
    <mergeCell ref="O597:R597"/>
    <mergeCell ref="T597:W597"/>
    <mergeCell ref="X597:Y597"/>
    <mergeCell ref="AA597:AB597"/>
    <mergeCell ref="F598:N598"/>
    <mergeCell ref="O598:R598"/>
    <mergeCell ref="T598:W598"/>
    <mergeCell ref="X598:Y598"/>
    <mergeCell ref="AA598:AB598"/>
    <mergeCell ref="D599:E599"/>
    <mergeCell ref="F599:N599"/>
    <mergeCell ref="O599:R599"/>
    <mergeCell ref="T599:W599"/>
    <mergeCell ref="X599:Y599"/>
    <mergeCell ref="AA599:AB599"/>
    <mergeCell ref="D600:E600"/>
    <mergeCell ref="F600:N600"/>
    <mergeCell ref="O600:R600"/>
    <mergeCell ref="T600:W600"/>
    <mergeCell ref="X600:Y600"/>
    <mergeCell ref="AA600:AB600"/>
    <mergeCell ref="F601:N601"/>
    <mergeCell ref="O601:R601"/>
    <mergeCell ref="T601:W601"/>
    <mergeCell ref="X601:Y601"/>
    <mergeCell ref="AA601:AB601"/>
    <mergeCell ref="D602:E602"/>
    <mergeCell ref="F602:N602"/>
    <mergeCell ref="O602:R602"/>
    <mergeCell ref="T602:W602"/>
    <mergeCell ref="X602:Y602"/>
    <mergeCell ref="AA602:AB602"/>
    <mergeCell ref="D603:E603"/>
    <mergeCell ref="F603:N603"/>
    <mergeCell ref="O603:R603"/>
    <mergeCell ref="T603:W603"/>
    <mergeCell ref="X603:Y603"/>
    <mergeCell ref="AA603:AB603"/>
    <mergeCell ref="F604:N604"/>
    <mergeCell ref="O604:R604"/>
    <mergeCell ref="T604:W604"/>
    <mergeCell ref="X604:Y604"/>
    <mergeCell ref="AA604:AB604"/>
    <mergeCell ref="D605:E605"/>
    <mergeCell ref="F605:N605"/>
    <mergeCell ref="O605:R605"/>
    <mergeCell ref="T605:W605"/>
    <mergeCell ref="X605:Y605"/>
    <mergeCell ref="AA605:AB605"/>
    <mergeCell ref="B607:AB607"/>
    <mergeCell ref="B609:B617"/>
    <mergeCell ref="C609:D609"/>
    <mergeCell ref="E609:F609"/>
    <mergeCell ref="G609:H609"/>
    <mergeCell ref="I609:J609"/>
    <mergeCell ref="K609:L609"/>
    <mergeCell ref="M609:M617"/>
    <mergeCell ref="E610:F611"/>
    <mergeCell ref="G610:G611"/>
    <mergeCell ref="I610:I611"/>
    <mergeCell ref="K610:K611"/>
    <mergeCell ref="N610:N611"/>
    <mergeCell ref="O610:O611"/>
    <mergeCell ref="P610:P611"/>
    <mergeCell ref="Q610:Q611"/>
    <mergeCell ref="R610:R611"/>
    <mergeCell ref="S610:S611"/>
    <mergeCell ref="T610:T611"/>
    <mergeCell ref="U610:U611"/>
    <mergeCell ref="V610:V611"/>
    <mergeCell ref="W610:W611"/>
    <mergeCell ref="Z610:AA611"/>
    <mergeCell ref="E612:E613"/>
    <mergeCell ref="G612:H613"/>
    <mergeCell ref="I612:I613"/>
    <mergeCell ref="K612:K613"/>
    <mergeCell ref="N612:N613"/>
    <mergeCell ref="O612:O613"/>
    <mergeCell ref="P612:P613"/>
    <mergeCell ref="Q612:Q613"/>
    <mergeCell ref="R612:R613"/>
    <mergeCell ref="S612:S613"/>
    <mergeCell ref="T612:T613"/>
    <mergeCell ref="U612:U613"/>
    <mergeCell ref="V612:V613"/>
    <mergeCell ref="W612:W613"/>
    <mergeCell ref="Z612:AA613"/>
    <mergeCell ref="G614:G615"/>
    <mergeCell ref="I614:J615"/>
    <mergeCell ref="K614:K615"/>
    <mergeCell ref="N614:N615"/>
    <mergeCell ref="O614:O615"/>
    <mergeCell ref="P614:P615"/>
    <mergeCell ref="Q614:Q615"/>
    <mergeCell ref="R614:R615"/>
    <mergeCell ref="S614:S615"/>
    <mergeCell ref="T614:T615"/>
    <mergeCell ref="U614:U615"/>
    <mergeCell ref="V614:V615"/>
    <mergeCell ref="W614:W615"/>
    <mergeCell ref="Z614:AA615"/>
    <mergeCell ref="E616:E617"/>
    <mergeCell ref="G616:G617"/>
    <mergeCell ref="I616:I617"/>
    <mergeCell ref="K616:L617"/>
    <mergeCell ref="N616:N617"/>
    <mergeCell ref="O616:O617"/>
    <mergeCell ref="P616:P617"/>
    <mergeCell ref="Q616:Q617"/>
    <mergeCell ref="R616:R617"/>
    <mergeCell ref="S616:S617"/>
    <mergeCell ref="T616:T617"/>
    <mergeCell ref="U616:U617"/>
    <mergeCell ref="V616:V617"/>
    <mergeCell ref="W616:W617"/>
    <mergeCell ref="Z616:AA617"/>
    <mergeCell ref="F619:N619"/>
    <mergeCell ref="O619:R619"/>
    <mergeCell ref="T619:W619"/>
    <mergeCell ref="X619:Y619"/>
    <mergeCell ref="AA619:AB619"/>
    <mergeCell ref="D620:E620"/>
    <mergeCell ref="F620:N620"/>
    <mergeCell ref="O620:R620"/>
    <mergeCell ref="T620:W620"/>
    <mergeCell ref="X620:Y620"/>
    <mergeCell ref="AA620:AB620"/>
    <mergeCell ref="D621:E621"/>
    <mergeCell ref="F621:N621"/>
    <mergeCell ref="O621:R621"/>
    <mergeCell ref="T621:W621"/>
    <mergeCell ref="X621:Y621"/>
    <mergeCell ref="AA621:AB621"/>
    <mergeCell ref="F622:N622"/>
    <mergeCell ref="O622:R622"/>
    <mergeCell ref="T622:W622"/>
    <mergeCell ref="X622:Y622"/>
    <mergeCell ref="AA622:AB622"/>
    <mergeCell ref="D623:E623"/>
    <mergeCell ref="F623:N623"/>
    <mergeCell ref="O623:R623"/>
    <mergeCell ref="T623:W623"/>
    <mergeCell ref="X623:Y623"/>
    <mergeCell ref="AA623:AB623"/>
    <mergeCell ref="D624:E624"/>
    <mergeCell ref="F624:N624"/>
    <mergeCell ref="O624:R624"/>
    <mergeCell ref="T624:W624"/>
    <mergeCell ref="X624:Y624"/>
    <mergeCell ref="AA624:AB624"/>
    <mergeCell ref="F625:N625"/>
    <mergeCell ref="O625:R625"/>
    <mergeCell ref="T625:W625"/>
    <mergeCell ref="X625:Y625"/>
    <mergeCell ref="AA625:AB625"/>
    <mergeCell ref="D626:E626"/>
    <mergeCell ref="F626:N626"/>
    <mergeCell ref="O626:R626"/>
    <mergeCell ref="T626:W626"/>
    <mergeCell ref="X626:Y626"/>
    <mergeCell ref="AA626:AB626"/>
    <mergeCell ref="D627:E627"/>
    <mergeCell ref="F627:N627"/>
    <mergeCell ref="O627:R627"/>
    <mergeCell ref="T627:W627"/>
    <mergeCell ref="X627:Y627"/>
    <mergeCell ref="AA627:AB627"/>
    <mergeCell ref="I631:J631"/>
    <mergeCell ref="K631:L631"/>
    <mergeCell ref="M631:M639"/>
    <mergeCell ref="E632:F633"/>
    <mergeCell ref="G632:G633"/>
    <mergeCell ref="I632:I633"/>
    <mergeCell ref="K632:K633"/>
    <mergeCell ref="N632:N633"/>
    <mergeCell ref="O632:O633"/>
    <mergeCell ref="P632:P633"/>
    <mergeCell ref="Q632:Q633"/>
    <mergeCell ref="R632:R633"/>
    <mergeCell ref="S632:S633"/>
    <mergeCell ref="T632:T633"/>
    <mergeCell ref="U632:U633"/>
    <mergeCell ref="V632:V633"/>
    <mergeCell ref="W632:W633"/>
    <mergeCell ref="E638:E639"/>
    <mergeCell ref="G638:G639"/>
    <mergeCell ref="I638:I639"/>
    <mergeCell ref="K638:L639"/>
    <mergeCell ref="N638:N639"/>
    <mergeCell ref="O638:O639"/>
    <mergeCell ref="P638:P639"/>
    <mergeCell ref="Q638:Q639"/>
    <mergeCell ref="R638:R639"/>
    <mergeCell ref="S638:S639"/>
    <mergeCell ref="T638:T639"/>
    <mergeCell ref="U638:U639"/>
    <mergeCell ref="V638:V639"/>
    <mergeCell ref="W638:W639"/>
    <mergeCell ref="Z632:AA633"/>
    <mergeCell ref="E634:E635"/>
    <mergeCell ref="G634:H635"/>
    <mergeCell ref="I634:I635"/>
    <mergeCell ref="K634:K635"/>
    <mergeCell ref="N634:N635"/>
    <mergeCell ref="O634:O635"/>
    <mergeCell ref="P634:P635"/>
    <mergeCell ref="Q634:Q635"/>
    <mergeCell ref="R634:R635"/>
    <mergeCell ref="S634:S635"/>
    <mergeCell ref="T634:T635"/>
    <mergeCell ref="U634:U635"/>
    <mergeCell ref="V634:V635"/>
    <mergeCell ref="W634:W635"/>
    <mergeCell ref="Z634:AA635"/>
    <mergeCell ref="E636:E637"/>
    <mergeCell ref="G636:G637"/>
    <mergeCell ref="I636:J637"/>
    <mergeCell ref="K636:K637"/>
    <mergeCell ref="N636:N637"/>
    <mergeCell ref="O636:O637"/>
    <mergeCell ref="P636:P637"/>
    <mergeCell ref="Q636:Q637"/>
    <mergeCell ref="R636:R637"/>
    <mergeCell ref="S636:S637"/>
    <mergeCell ref="T636:T637"/>
    <mergeCell ref="U636:U637"/>
    <mergeCell ref="V636:V637"/>
    <mergeCell ref="W636:W637"/>
    <mergeCell ref="Z636:AA637"/>
    <mergeCell ref="Z638:AA639"/>
    <mergeCell ref="D641:E641"/>
    <mergeCell ref="F641:N641"/>
    <mergeCell ref="O641:R641"/>
    <mergeCell ref="T641:W641"/>
    <mergeCell ref="X641:Y641"/>
    <mergeCell ref="AA641:AB641"/>
    <mergeCell ref="D642:E642"/>
    <mergeCell ref="F642:N642"/>
    <mergeCell ref="O642:R642"/>
    <mergeCell ref="T642:W642"/>
    <mergeCell ref="X642:Y642"/>
    <mergeCell ref="AA642:AB642"/>
    <mergeCell ref="D643:E643"/>
    <mergeCell ref="F643:N643"/>
    <mergeCell ref="O643:R643"/>
    <mergeCell ref="T643:W643"/>
    <mergeCell ref="X643:Y643"/>
    <mergeCell ref="AA643:AB643"/>
    <mergeCell ref="D644:E644"/>
    <mergeCell ref="F644:N644"/>
    <mergeCell ref="O644:R644"/>
    <mergeCell ref="T644:W644"/>
    <mergeCell ref="X644:Y644"/>
    <mergeCell ref="AA644:AB644"/>
    <mergeCell ref="D645:E645"/>
    <mergeCell ref="F645:N645"/>
    <mergeCell ref="O645:R645"/>
    <mergeCell ref="T645:W645"/>
    <mergeCell ref="X645:Y645"/>
    <mergeCell ref="AA645:AB645"/>
    <mergeCell ref="D646:E646"/>
    <mergeCell ref="F646:N646"/>
    <mergeCell ref="O646:R646"/>
    <mergeCell ref="T646:W646"/>
    <mergeCell ref="X646:Y646"/>
    <mergeCell ref="AA646:AB646"/>
    <mergeCell ref="D647:E647"/>
    <mergeCell ref="F647:N647"/>
    <mergeCell ref="O647:R647"/>
    <mergeCell ref="T647:W647"/>
    <mergeCell ref="X647:Y647"/>
    <mergeCell ref="AA647:AB647"/>
    <mergeCell ref="D648:E648"/>
    <mergeCell ref="F648:N648"/>
    <mergeCell ref="O648:R648"/>
    <mergeCell ref="T648:W648"/>
    <mergeCell ref="X648:Y648"/>
    <mergeCell ref="AA648:AB648"/>
    <mergeCell ref="D649:E649"/>
    <mergeCell ref="F649:N649"/>
    <mergeCell ref="O649:R649"/>
    <mergeCell ref="T649:W649"/>
    <mergeCell ref="X649:Y649"/>
    <mergeCell ref="AA649:AB649"/>
    <mergeCell ref="B651:AB651"/>
    <mergeCell ref="B653:B661"/>
    <mergeCell ref="C653:D653"/>
    <mergeCell ref="E653:F653"/>
    <mergeCell ref="G653:H653"/>
    <mergeCell ref="I653:J653"/>
    <mergeCell ref="K653:L653"/>
    <mergeCell ref="M653:M661"/>
    <mergeCell ref="E654:F655"/>
    <mergeCell ref="G654:G655"/>
    <mergeCell ref="I654:I655"/>
    <mergeCell ref="K654:K655"/>
    <mergeCell ref="N654:N655"/>
    <mergeCell ref="O654:O655"/>
    <mergeCell ref="P654:P655"/>
    <mergeCell ref="Q654:Q655"/>
    <mergeCell ref="R654:R655"/>
    <mergeCell ref="S654:S655"/>
    <mergeCell ref="T654:T655"/>
    <mergeCell ref="U654:U655"/>
    <mergeCell ref="V654:V655"/>
    <mergeCell ref="W654:W655"/>
    <mergeCell ref="Z654:AA655"/>
    <mergeCell ref="E656:E657"/>
    <mergeCell ref="G656:H657"/>
    <mergeCell ref="I656:I657"/>
    <mergeCell ref="K656:K657"/>
    <mergeCell ref="N656:N657"/>
    <mergeCell ref="O656:O657"/>
    <mergeCell ref="P656:P657"/>
    <mergeCell ref="Q656:Q657"/>
    <mergeCell ref="R656:R657"/>
    <mergeCell ref="S656:S657"/>
    <mergeCell ref="T656:T657"/>
    <mergeCell ref="U656:U657"/>
    <mergeCell ref="V656:V657"/>
    <mergeCell ref="W656:W657"/>
    <mergeCell ref="Z656:AA657"/>
    <mergeCell ref="E658:E659"/>
    <mergeCell ref="G658:G659"/>
    <mergeCell ref="I658:J659"/>
    <mergeCell ref="K658:K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Z658:AA659"/>
    <mergeCell ref="E660:E661"/>
    <mergeCell ref="G660:G661"/>
    <mergeCell ref="I660:I661"/>
    <mergeCell ref="K660:L661"/>
    <mergeCell ref="N660:N661"/>
    <mergeCell ref="O660:O661"/>
    <mergeCell ref="P660:P661"/>
    <mergeCell ref="Q660:Q661"/>
    <mergeCell ref="R660:R661"/>
    <mergeCell ref="S660:S661"/>
    <mergeCell ref="T660:T661"/>
    <mergeCell ref="U660:U661"/>
    <mergeCell ref="V660:V661"/>
    <mergeCell ref="W660:W661"/>
    <mergeCell ref="Z660:AA661"/>
    <mergeCell ref="D663:E663"/>
    <mergeCell ref="F663:N663"/>
    <mergeCell ref="O663:R663"/>
    <mergeCell ref="T663:W663"/>
    <mergeCell ref="X663:Y663"/>
    <mergeCell ref="AA663:AB663"/>
    <mergeCell ref="D664:E664"/>
    <mergeCell ref="F664:N664"/>
    <mergeCell ref="O664:R664"/>
    <mergeCell ref="T664:W664"/>
    <mergeCell ref="X664:Y664"/>
    <mergeCell ref="AA664:AB664"/>
    <mergeCell ref="D665:E665"/>
    <mergeCell ref="F665:N665"/>
    <mergeCell ref="O665:R665"/>
    <mergeCell ref="T665:W665"/>
    <mergeCell ref="X665:Y665"/>
    <mergeCell ref="AA665:AB665"/>
    <mergeCell ref="D666:E666"/>
    <mergeCell ref="F666:N666"/>
    <mergeCell ref="O666:R666"/>
    <mergeCell ref="T666:W666"/>
    <mergeCell ref="X666:Y666"/>
    <mergeCell ref="AA666:AB666"/>
    <mergeCell ref="D667:E667"/>
    <mergeCell ref="F667:N667"/>
    <mergeCell ref="O667:R667"/>
    <mergeCell ref="T667:W667"/>
    <mergeCell ref="X667:Y667"/>
    <mergeCell ref="AA667:AB667"/>
    <mergeCell ref="D668:E668"/>
    <mergeCell ref="F668:N668"/>
    <mergeCell ref="O668:R668"/>
    <mergeCell ref="T668:W668"/>
    <mergeCell ref="X668:Y668"/>
    <mergeCell ref="AA668:AB668"/>
    <mergeCell ref="D669:E669"/>
    <mergeCell ref="F669:N669"/>
    <mergeCell ref="O669:R669"/>
    <mergeCell ref="T669:W669"/>
    <mergeCell ref="X669:Y669"/>
    <mergeCell ref="AA669:AB669"/>
    <mergeCell ref="D670:E670"/>
    <mergeCell ref="F670:N670"/>
    <mergeCell ref="O670:R670"/>
    <mergeCell ref="T670:W670"/>
    <mergeCell ref="X670:Y670"/>
    <mergeCell ref="AA670:AB670"/>
    <mergeCell ref="D671:E671"/>
    <mergeCell ref="F671:N671"/>
    <mergeCell ref="O671:R671"/>
    <mergeCell ref="T671:W671"/>
    <mergeCell ref="X671:Y671"/>
    <mergeCell ref="AA671:AB671"/>
    <mergeCell ref="B673:AB673"/>
    <mergeCell ref="B675:B683"/>
    <mergeCell ref="C675:D675"/>
    <mergeCell ref="E675:F675"/>
    <mergeCell ref="G675:H675"/>
    <mergeCell ref="I675:J675"/>
    <mergeCell ref="K675:L675"/>
    <mergeCell ref="M675:M683"/>
    <mergeCell ref="E676:F677"/>
    <mergeCell ref="G676:G677"/>
    <mergeCell ref="I676:I677"/>
    <mergeCell ref="K676:K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Z676:AA677"/>
    <mergeCell ref="E678:E679"/>
    <mergeCell ref="G678:H679"/>
    <mergeCell ref="I678:I679"/>
    <mergeCell ref="K678:K679"/>
    <mergeCell ref="N678:N679"/>
    <mergeCell ref="O678:O679"/>
    <mergeCell ref="P678:P679"/>
    <mergeCell ref="Q678:Q679"/>
    <mergeCell ref="R678:R679"/>
    <mergeCell ref="S678:S679"/>
    <mergeCell ref="T678:T679"/>
    <mergeCell ref="U678:U679"/>
    <mergeCell ref="V678:V679"/>
    <mergeCell ref="W678:W679"/>
    <mergeCell ref="Z678:AA679"/>
    <mergeCell ref="E680:E681"/>
    <mergeCell ref="G680:G681"/>
    <mergeCell ref="I680:J681"/>
    <mergeCell ref="K680:K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Z680:AA681"/>
    <mergeCell ref="E682:E683"/>
    <mergeCell ref="G682:G683"/>
    <mergeCell ref="I682:I683"/>
    <mergeCell ref="K682:L683"/>
    <mergeCell ref="N682:N683"/>
    <mergeCell ref="O682:O683"/>
    <mergeCell ref="P682:P683"/>
    <mergeCell ref="Q682:Q683"/>
    <mergeCell ref="R682:R683"/>
    <mergeCell ref="S682:S683"/>
    <mergeCell ref="T682:T683"/>
    <mergeCell ref="U682:U683"/>
    <mergeCell ref="V682:V683"/>
    <mergeCell ref="W682:W683"/>
    <mergeCell ref="Z682:AA683"/>
    <mergeCell ref="D685:E685"/>
    <mergeCell ref="F685:N685"/>
    <mergeCell ref="O685:R685"/>
    <mergeCell ref="T685:W685"/>
    <mergeCell ref="X685:Y685"/>
    <mergeCell ref="AA685:AB685"/>
    <mergeCell ref="D686:E686"/>
    <mergeCell ref="F686:N686"/>
    <mergeCell ref="O686:R686"/>
    <mergeCell ref="T686:W686"/>
    <mergeCell ref="X686:Y686"/>
    <mergeCell ref="AA686:AB686"/>
    <mergeCell ref="D687:E687"/>
    <mergeCell ref="F687:N687"/>
    <mergeCell ref="O687:R687"/>
    <mergeCell ref="T687:W687"/>
    <mergeCell ref="X687:Y687"/>
    <mergeCell ref="AA687:AB687"/>
    <mergeCell ref="D688:E688"/>
    <mergeCell ref="F688:N688"/>
    <mergeCell ref="O688:R688"/>
    <mergeCell ref="T688:W688"/>
    <mergeCell ref="X688:Y688"/>
    <mergeCell ref="AA688:AB688"/>
    <mergeCell ref="D689:E689"/>
    <mergeCell ref="F689:N689"/>
    <mergeCell ref="O689:R689"/>
    <mergeCell ref="T689:W689"/>
    <mergeCell ref="X689:Y689"/>
    <mergeCell ref="AA689:AB689"/>
    <mergeCell ref="D690:E690"/>
    <mergeCell ref="F690:N690"/>
    <mergeCell ref="O690:R690"/>
    <mergeCell ref="T690:W690"/>
    <mergeCell ref="X690:Y690"/>
    <mergeCell ref="AA690:AB690"/>
    <mergeCell ref="D691:E691"/>
    <mergeCell ref="F691:N691"/>
    <mergeCell ref="O691:R691"/>
    <mergeCell ref="T691:W691"/>
    <mergeCell ref="X691:Y691"/>
    <mergeCell ref="AA691:AB691"/>
    <mergeCell ref="D692:E692"/>
    <mergeCell ref="F692:N692"/>
    <mergeCell ref="O692:R692"/>
    <mergeCell ref="T692:W692"/>
    <mergeCell ref="X692:Y692"/>
    <mergeCell ref="AA692:AB692"/>
    <mergeCell ref="D693:E693"/>
    <mergeCell ref="F693:N693"/>
    <mergeCell ref="O693:R693"/>
    <mergeCell ref="T693:W693"/>
    <mergeCell ref="X693:Y693"/>
    <mergeCell ref="AA693:AB693"/>
    <mergeCell ref="B695:AB695"/>
    <mergeCell ref="B697:B705"/>
    <mergeCell ref="C697:D697"/>
    <mergeCell ref="E697:F697"/>
    <mergeCell ref="G697:H697"/>
    <mergeCell ref="I697:J697"/>
    <mergeCell ref="K697:L697"/>
    <mergeCell ref="M697:M705"/>
    <mergeCell ref="E698:F699"/>
    <mergeCell ref="G698:G699"/>
    <mergeCell ref="I698:I699"/>
    <mergeCell ref="K698:K699"/>
    <mergeCell ref="N698:N699"/>
    <mergeCell ref="O698:O699"/>
    <mergeCell ref="P698:P699"/>
    <mergeCell ref="Q698:Q699"/>
    <mergeCell ref="R698:R699"/>
    <mergeCell ref="S698:S699"/>
    <mergeCell ref="T698:T699"/>
    <mergeCell ref="U698:U699"/>
    <mergeCell ref="V698:V699"/>
    <mergeCell ref="W698:W699"/>
    <mergeCell ref="Z698:AA699"/>
    <mergeCell ref="E700:E701"/>
    <mergeCell ref="G700:H701"/>
    <mergeCell ref="I700:I701"/>
    <mergeCell ref="K700:K701"/>
    <mergeCell ref="N700:N701"/>
    <mergeCell ref="O700:O701"/>
    <mergeCell ref="P700:P701"/>
    <mergeCell ref="Q700:Q701"/>
    <mergeCell ref="R700:R701"/>
    <mergeCell ref="S700:S701"/>
    <mergeCell ref="T700:T701"/>
    <mergeCell ref="U700:U701"/>
    <mergeCell ref="V700:V701"/>
    <mergeCell ref="W700:W701"/>
    <mergeCell ref="Z700:AA701"/>
    <mergeCell ref="E702:E703"/>
    <mergeCell ref="G702:G703"/>
    <mergeCell ref="I702:J703"/>
    <mergeCell ref="K702:K703"/>
    <mergeCell ref="N702:N703"/>
    <mergeCell ref="O702:O703"/>
    <mergeCell ref="P702:P703"/>
    <mergeCell ref="Q702:Q703"/>
    <mergeCell ref="R702:R703"/>
    <mergeCell ref="S702:S703"/>
    <mergeCell ref="T702:T703"/>
    <mergeCell ref="U702:U703"/>
    <mergeCell ref="V702:V703"/>
    <mergeCell ref="W702:W703"/>
    <mergeCell ref="Z702:AA703"/>
    <mergeCell ref="E704:E705"/>
    <mergeCell ref="G704:G705"/>
    <mergeCell ref="I704:I705"/>
    <mergeCell ref="K704:L705"/>
    <mergeCell ref="N704:N705"/>
    <mergeCell ref="O704:O705"/>
    <mergeCell ref="P704:P705"/>
    <mergeCell ref="Q704:Q705"/>
    <mergeCell ref="R704:R705"/>
    <mergeCell ref="S704:S705"/>
    <mergeCell ref="T704:T705"/>
    <mergeCell ref="U704:U705"/>
    <mergeCell ref="V704:V705"/>
    <mergeCell ref="W704:W705"/>
    <mergeCell ref="Z704:AA705"/>
    <mergeCell ref="D707:E707"/>
    <mergeCell ref="F707:N707"/>
    <mergeCell ref="O707:R707"/>
    <mergeCell ref="T707:W707"/>
    <mergeCell ref="X707:Y707"/>
    <mergeCell ref="AA707:AB707"/>
    <mergeCell ref="D708:E708"/>
    <mergeCell ref="F708:N708"/>
    <mergeCell ref="O708:R708"/>
    <mergeCell ref="T708:W708"/>
    <mergeCell ref="X708:Y708"/>
    <mergeCell ref="AA708:AB708"/>
    <mergeCell ref="D709:E709"/>
    <mergeCell ref="F709:N709"/>
    <mergeCell ref="O709:R709"/>
    <mergeCell ref="T709:W709"/>
    <mergeCell ref="X709:Y709"/>
    <mergeCell ref="AA709:AB709"/>
    <mergeCell ref="D710:E710"/>
    <mergeCell ref="F710:N710"/>
    <mergeCell ref="O710:R710"/>
    <mergeCell ref="T710:W710"/>
    <mergeCell ref="X710:Y710"/>
    <mergeCell ref="AA710:AB710"/>
    <mergeCell ref="D711:E711"/>
    <mergeCell ref="F711:N711"/>
    <mergeCell ref="O711:R711"/>
    <mergeCell ref="T711:W711"/>
    <mergeCell ref="X711:Y711"/>
    <mergeCell ref="AA711:AB711"/>
    <mergeCell ref="D712:E712"/>
    <mergeCell ref="F712:N712"/>
    <mergeCell ref="O712:R712"/>
    <mergeCell ref="T712:W712"/>
    <mergeCell ref="X712:Y712"/>
    <mergeCell ref="AA712:AB712"/>
    <mergeCell ref="D713:E713"/>
    <mergeCell ref="F713:N713"/>
    <mergeCell ref="O713:R713"/>
    <mergeCell ref="T713:W713"/>
    <mergeCell ref="X713:Y713"/>
    <mergeCell ref="AA713:AB713"/>
    <mergeCell ref="D714:E714"/>
    <mergeCell ref="F714:N714"/>
    <mergeCell ref="O714:R714"/>
    <mergeCell ref="T714:W714"/>
    <mergeCell ref="X714:Y714"/>
    <mergeCell ref="AA714:AB714"/>
    <mergeCell ref="D715:E715"/>
    <mergeCell ref="F715:N715"/>
    <mergeCell ref="O715:R715"/>
    <mergeCell ref="T715:W715"/>
    <mergeCell ref="X715:Y715"/>
    <mergeCell ref="AA715:AB715"/>
    <mergeCell ref="B717:AB717"/>
    <mergeCell ref="B719:B727"/>
    <mergeCell ref="C719:D719"/>
    <mergeCell ref="E719:F719"/>
    <mergeCell ref="G719:H719"/>
    <mergeCell ref="I719:J719"/>
    <mergeCell ref="K719:L719"/>
    <mergeCell ref="M719:M727"/>
    <mergeCell ref="E720:F721"/>
    <mergeCell ref="G720:G721"/>
    <mergeCell ref="I720:I721"/>
    <mergeCell ref="K720:K721"/>
    <mergeCell ref="N720:N721"/>
    <mergeCell ref="O720:O721"/>
    <mergeCell ref="P720:P721"/>
    <mergeCell ref="Q720:Q721"/>
    <mergeCell ref="R720:R721"/>
    <mergeCell ref="S720:S721"/>
    <mergeCell ref="T720:T721"/>
    <mergeCell ref="U720:U721"/>
    <mergeCell ref="V720:V721"/>
    <mergeCell ref="W720:W721"/>
    <mergeCell ref="Z720:AA721"/>
    <mergeCell ref="E722:E723"/>
    <mergeCell ref="G722:H723"/>
    <mergeCell ref="I722:I723"/>
    <mergeCell ref="K722:K723"/>
    <mergeCell ref="N722:N723"/>
    <mergeCell ref="O722:O723"/>
    <mergeCell ref="P722:P723"/>
    <mergeCell ref="Q722:Q723"/>
    <mergeCell ref="R722:R723"/>
    <mergeCell ref="S722:S723"/>
    <mergeCell ref="T722:T723"/>
    <mergeCell ref="U722:U723"/>
    <mergeCell ref="V722:V723"/>
    <mergeCell ref="W722:W723"/>
    <mergeCell ref="Z722:AA723"/>
    <mergeCell ref="E724:E725"/>
    <mergeCell ref="G724:G725"/>
    <mergeCell ref="I724:J725"/>
    <mergeCell ref="K724:K725"/>
    <mergeCell ref="N724:N725"/>
    <mergeCell ref="O724:O725"/>
    <mergeCell ref="P724:P725"/>
    <mergeCell ref="Q724:Q725"/>
    <mergeCell ref="R724:R725"/>
    <mergeCell ref="S724:S725"/>
    <mergeCell ref="T724:T725"/>
    <mergeCell ref="U724:U725"/>
    <mergeCell ref="V724:V725"/>
    <mergeCell ref="W724:W725"/>
    <mergeCell ref="Z724:AA725"/>
    <mergeCell ref="E726:E727"/>
    <mergeCell ref="G726:G727"/>
    <mergeCell ref="I726:I727"/>
    <mergeCell ref="K726:L727"/>
    <mergeCell ref="N726:N727"/>
    <mergeCell ref="O726:O727"/>
    <mergeCell ref="P726:P727"/>
    <mergeCell ref="Q726:Q727"/>
    <mergeCell ref="R726:R727"/>
    <mergeCell ref="S726:S727"/>
    <mergeCell ref="T726:T727"/>
    <mergeCell ref="U726:U727"/>
    <mergeCell ref="V726:V727"/>
    <mergeCell ref="W726:W727"/>
    <mergeCell ref="Z726:AA727"/>
    <mergeCell ref="D729:E729"/>
    <mergeCell ref="F729:N729"/>
    <mergeCell ref="O729:R729"/>
    <mergeCell ref="T729:W729"/>
    <mergeCell ref="X729:Y729"/>
    <mergeCell ref="AA729:AB729"/>
    <mergeCell ref="D730:E730"/>
    <mergeCell ref="F730:N730"/>
    <mergeCell ref="O730:R730"/>
    <mergeCell ref="T730:W730"/>
    <mergeCell ref="X730:Y730"/>
    <mergeCell ref="AA730:AB730"/>
    <mergeCell ref="D731:E731"/>
    <mergeCell ref="F731:N731"/>
    <mergeCell ref="O731:R731"/>
    <mergeCell ref="T731:W731"/>
    <mergeCell ref="X731:Y731"/>
    <mergeCell ref="AA731:AB731"/>
    <mergeCell ref="D732:E732"/>
    <mergeCell ref="F732:N732"/>
    <mergeCell ref="O732:R732"/>
    <mergeCell ref="T732:W732"/>
    <mergeCell ref="X732:Y732"/>
    <mergeCell ref="AA732:AB732"/>
    <mergeCell ref="D733:E733"/>
    <mergeCell ref="F733:N733"/>
    <mergeCell ref="O733:R733"/>
    <mergeCell ref="T733:W733"/>
    <mergeCell ref="X733:Y733"/>
    <mergeCell ref="AA733:AB733"/>
    <mergeCell ref="D734:E734"/>
    <mergeCell ref="F734:N734"/>
    <mergeCell ref="O734:R734"/>
    <mergeCell ref="T734:W734"/>
    <mergeCell ref="X734:Y734"/>
    <mergeCell ref="AA734:AB734"/>
    <mergeCell ref="D735:E735"/>
    <mergeCell ref="F735:N735"/>
    <mergeCell ref="O735:R735"/>
    <mergeCell ref="T735:W735"/>
    <mergeCell ref="X735:Y735"/>
    <mergeCell ref="AA735:AB735"/>
    <mergeCell ref="D736:E736"/>
    <mergeCell ref="F736:N736"/>
    <mergeCell ref="O736:R736"/>
    <mergeCell ref="T736:W736"/>
    <mergeCell ref="X736:Y736"/>
    <mergeCell ref="AA736:AB736"/>
    <mergeCell ref="D737:E737"/>
    <mergeCell ref="F737:N737"/>
    <mergeCell ref="O737:R737"/>
    <mergeCell ref="T737:W737"/>
    <mergeCell ref="X737:Y737"/>
    <mergeCell ref="AA737:AB737"/>
  </mergeCells>
  <phoneticPr fontId="21" type="noConversion"/>
  <pageMargins left="0.7" right="0.7" top="0.75" bottom="0.75" header="0.3" footer="0.3"/>
  <pageSetup paperSize="9" scale="50" orientation="portrait" horizontalDpi="1200" verticalDpi="1200" r:id="rId1"/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D86"/>
  <sheetViews>
    <sheetView showGridLines="0" tabSelected="1" view="pageBreakPreview" zoomScaleNormal="100" zoomScaleSheetLayoutView="100" workbookViewId="0">
      <selection activeCell="AF7" sqref="AF7"/>
    </sheetView>
  </sheetViews>
  <sheetFormatPr baseColWidth="10" defaultColWidth="10.85546875" defaultRowHeight="15" x14ac:dyDescent="0.3"/>
  <cols>
    <col min="1" max="1" width="3.7109375" style="1" customWidth="1"/>
    <col min="2" max="2" width="10.42578125" style="1" customWidth="1"/>
    <col min="3" max="3" width="31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5.7109375" style="1" customWidth="1"/>
    <col min="19" max="19" width="6.42578125" style="1" customWidth="1"/>
    <col min="20" max="22" width="5.7109375" style="1" customWidth="1"/>
    <col min="23" max="23" width="5.7109375" style="2" customWidth="1"/>
    <col min="24" max="25" width="5.7109375" style="1" customWidth="1"/>
    <col min="26" max="26" width="5.7109375" style="3" customWidth="1"/>
    <col min="27" max="28" width="5.7109375" style="1" customWidth="1"/>
    <col min="29" max="29" width="5.7109375" style="3" customWidth="1"/>
    <col min="30" max="30" width="5.7109375" style="1" customWidth="1"/>
    <col min="31" max="31" width="3.7109375" style="1" customWidth="1"/>
    <col min="32" max="34" width="11.42578125" style="1" customWidth="1"/>
    <col min="35" max="16384" width="10.85546875" style="1"/>
  </cols>
  <sheetData>
    <row r="4" spans="2:30" x14ac:dyDescent="0.3">
      <c r="P4" s="106"/>
      <c r="Q4" s="106"/>
      <c r="R4" s="106"/>
    </row>
    <row r="5" spans="2:30" x14ac:dyDescent="0.3">
      <c r="P5" s="106"/>
      <c r="Q5" s="106"/>
      <c r="R5" s="106"/>
    </row>
    <row r="6" spans="2:30" x14ac:dyDescent="0.3">
      <c r="P6" s="106"/>
      <c r="Q6" s="106"/>
      <c r="R6" s="106"/>
    </row>
    <row r="7" spans="2:30" ht="16.5" x14ac:dyDescent="0.3">
      <c r="Z7" s="57"/>
    </row>
    <row r="10" spans="2:30" ht="15" customHeight="1" x14ac:dyDescent="0.3">
      <c r="C10" s="4" t="s">
        <v>39</v>
      </c>
      <c r="AD10" s="4" t="s">
        <v>392</v>
      </c>
    </row>
    <row r="11" spans="2:30" ht="21.75" customHeight="1" x14ac:dyDescent="0.3">
      <c r="B11" s="150" t="s">
        <v>111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</row>
    <row r="12" spans="2:30" ht="16.5" customHeight="1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6"/>
      <c r="AB12" s="6"/>
      <c r="AC12" s="7"/>
      <c r="AD12" s="6"/>
    </row>
    <row r="13" spans="2:30" ht="15" customHeight="1" x14ac:dyDescent="0.3">
      <c r="B13" s="135" t="s">
        <v>46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</row>
    <row r="14" spans="2:30" ht="15" customHeight="1" x14ac:dyDescent="0.3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44"/>
      <c r="P14" s="8"/>
      <c r="Q14" s="8"/>
      <c r="R14" s="8"/>
      <c r="S14" s="8"/>
      <c r="T14" s="8"/>
      <c r="U14" s="8"/>
      <c r="V14" s="8"/>
      <c r="W14" s="9"/>
      <c r="X14" s="8"/>
      <c r="Y14" s="8"/>
      <c r="Z14" s="10"/>
      <c r="AA14" s="11"/>
      <c r="AB14" s="11"/>
      <c r="AC14" s="10"/>
      <c r="AD14" s="11"/>
    </row>
    <row r="15" spans="2:30" ht="15" customHeight="1" x14ac:dyDescent="0.3">
      <c r="B15" s="92" t="s">
        <v>45</v>
      </c>
      <c r="C15" s="88" t="s">
        <v>44</v>
      </c>
      <c r="D15" s="88"/>
      <c r="E15" s="92">
        <v>1</v>
      </c>
      <c r="F15" s="92"/>
      <c r="G15" s="92">
        <v>2</v>
      </c>
      <c r="H15" s="92"/>
      <c r="I15" s="92">
        <v>3</v>
      </c>
      <c r="J15" s="92"/>
      <c r="K15" s="92">
        <v>4</v>
      </c>
      <c r="L15" s="92"/>
      <c r="O15" s="147"/>
      <c r="P15" s="50" t="s">
        <v>26</v>
      </c>
      <c r="Q15" s="50" t="s">
        <v>27</v>
      </c>
      <c r="R15" s="50" t="s">
        <v>28</v>
      </c>
      <c r="S15" s="50" t="s">
        <v>29</v>
      </c>
      <c r="T15" s="50" t="s">
        <v>30</v>
      </c>
      <c r="U15" s="50" t="s">
        <v>37</v>
      </c>
      <c r="V15" s="50" t="s">
        <v>38</v>
      </c>
      <c r="W15" s="50" t="s">
        <v>31</v>
      </c>
      <c r="X15" s="50" t="s">
        <v>32</v>
      </c>
      <c r="Y15" s="50" t="s">
        <v>33</v>
      </c>
      <c r="AC15" s="1"/>
    </row>
    <row r="16" spans="2:30" ht="15" customHeight="1" x14ac:dyDescent="0.3">
      <c r="B16" s="92"/>
      <c r="C16" s="93" t="s">
        <v>404</v>
      </c>
      <c r="D16" s="127" t="s">
        <v>372</v>
      </c>
      <c r="E16" s="124"/>
      <c r="F16" s="124"/>
      <c r="G16" s="132">
        <f>IF(H16&gt;H17,"2")+IF(H16&lt;H17,"1")</f>
        <v>0</v>
      </c>
      <c r="H16" s="55">
        <f>Z32</f>
        <v>0</v>
      </c>
      <c r="I16" s="132">
        <f>IF(J16&gt;J17,"2")+IF(J16&lt;J17,"1")</f>
        <v>0</v>
      </c>
      <c r="J16" s="55">
        <f>AC34</f>
        <v>0</v>
      </c>
      <c r="K16" s="132">
        <f>IF(L16&gt;L17,"2")+IF(L16&lt;L17,"1")</f>
        <v>0</v>
      </c>
      <c r="L16" s="55">
        <f>Z37</f>
        <v>0</v>
      </c>
      <c r="O16" s="148"/>
      <c r="P16" s="81">
        <f>SUM(Q16:T17)</f>
        <v>0</v>
      </c>
      <c r="Q16" s="81">
        <f>IF(G16=2,"1")+IF(I16=2,"1")+IF(K16=2,"1")</f>
        <v>0</v>
      </c>
      <c r="R16" s="81">
        <f>IF(G16=1,"1")+IF(I16=1,"1")+IF(K16=1,"1")</f>
        <v>0</v>
      </c>
      <c r="S16" s="81">
        <v>0</v>
      </c>
      <c r="T16" s="81">
        <v>0</v>
      </c>
      <c r="U16" s="82">
        <f>SUM(H16,J16,L16,E16)</f>
        <v>0</v>
      </c>
      <c r="V16" s="82">
        <f>SUM(H17,J17,L17,E16)</f>
        <v>0</v>
      </c>
      <c r="W16" s="82">
        <f>+U16-V16</f>
        <v>0</v>
      </c>
      <c r="X16" s="124">
        <f>SUM(E16,G16,I16,K16)</f>
        <v>0</v>
      </c>
      <c r="Y16" s="85"/>
      <c r="AB16" s="86"/>
      <c r="AC16" s="86"/>
    </row>
    <row r="17" spans="2:30" ht="15" customHeight="1" x14ac:dyDescent="0.3">
      <c r="B17" s="92"/>
      <c r="C17" s="93"/>
      <c r="D17" s="127"/>
      <c r="E17" s="124"/>
      <c r="F17" s="124"/>
      <c r="G17" s="132"/>
      <c r="H17" s="55">
        <f>AC32</f>
        <v>0</v>
      </c>
      <c r="I17" s="132"/>
      <c r="J17" s="55">
        <f>Z34</f>
        <v>0</v>
      </c>
      <c r="K17" s="132"/>
      <c r="L17" s="55">
        <f>AC37</f>
        <v>0</v>
      </c>
      <c r="O17" s="148"/>
      <c r="P17" s="81"/>
      <c r="Q17" s="81"/>
      <c r="R17" s="81"/>
      <c r="S17" s="81"/>
      <c r="T17" s="81"/>
      <c r="U17" s="81"/>
      <c r="V17" s="81"/>
      <c r="W17" s="81"/>
      <c r="X17" s="124"/>
      <c r="Y17" s="85"/>
      <c r="AB17" s="86"/>
      <c r="AC17" s="86"/>
    </row>
    <row r="18" spans="2:30" ht="15" customHeight="1" x14ac:dyDescent="0.3">
      <c r="B18" s="92"/>
      <c r="C18" s="93" t="s">
        <v>405</v>
      </c>
      <c r="D18" s="127" t="s">
        <v>5</v>
      </c>
      <c r="E18" s="132">
        <f>IF(F18&gt;F19,"2")+IF(F18&lt;F19,"1")</f>
        <v>0</v>
      </c>
      <c r="F18" s="55">
        <f>AC32</f>
        <v>0</v>
      </c>
      <c r="G18" s="124"/>
      <c r="H18" s="124"/>
      <c r="I18" s="132">
        <f>IF(J18&gt;J19,"2")+IF(J18&lt;J19,"1")</f>
        <v>0</v>
      </c>
      <c r="J18" s="55">
        <f>Z38</f>
        <v>0</v>
      </c>
      <c r="K18" s="132">
        <f>IF(L18&gt;L19,"2")+IF(L18&lt;L19,"1")</f>
        <v>0</v>
      </c>
      <c r="L18" s="55">
        <f>Z40</f>
        <v>0</v>
      </c>
      <c r="O18" s="148"/>
      <c r="P18" s="81">
        <f t="shared" ref="P18" si="0">SUM(Q18:T19)</f>
        <v>0</v>
      </c>
      <c r="Q18" s="81">
        <f>IF(E18=2,"1")+IF(I18=2,"1")+IF(K18=2,"1")</f>
        <v>0</v>
      </c>
      <c r="R18" s="81">
        <f>IF(E18=1,"1")+IF(I18=1,"1")+IF(K18=1,"1")</f>
        <v>0</v>
      </c>
      <c r="S18" s="81">
        <v>0</v>
      </c>
      <c r="T18" s="81">
        <v>0</v>
      </c>
      <c r="U18" s="82">
        <f>SUM(H18,J18,L18,F18)</f>
        <v>0</v>
      </c>
      <c r="V18" s="82">
        <f>SUM(H19,J19,L19,F19)</f>
        <v>0</v>
      </c>
      <c r="W18" s="82">
        <f>+U18-V18</f>
        <v>0</v>
      </c>
      <c r="X18" s="124">
        <f>SUM(E18,G18,I18,K18)</f>
        <v>0</v>
      </c>
      <c r="Y18" s="85"/>
      <c r="AB18" s="86"/>
      <c r="AC18" s="86"/>
    </row>
    <row r="19" spans="2:30" ht="15" customHeight="1" x14ac:dyDescent="0.3">
      <c r="B19" s="92"/>
      <c r="C19" s="93"/>
      <c r="D19" s="127"/>
      <c r="E19" s="132"/>
      <c r="F19" s="55">
        <f>Z32</f>
        <v>0</v>
      </c>
      <c r="G19" s="124"/>
      <c r="H19" s="124"/>
      <c r="I19" s="132"/>
      <c r="J19" s="55">
        <f>AC38</f>
        <v>0</v>
      </c>
      <c r="K19" s="132"/>
      <c r="L19" s="55">
        <f>AC40</f>
        <v>0</v>
      </c>
      <c r="O19" s="148"/>
      <c r="P19" s="81"/>
      <c r="Q19" s="81"/>
      <c r="R19" s="81"/>
      <c r="S19" s="81"/>
      <c r="T19" s="81"/>
      <c r="U19" s="81"/>
      <c r="V19" s="81"/>
      <c r="W19" s="81"/>
      <c r="X19" s="124"/>
      <c r="Y19" s="85"/>
      <c r="AB19" s="86"/>
      <c r="AC19" s="86"/>
    </row>
    <row r="20" spans="2:30" ht="15" customHeight="1" x14ac:dyDescent="0.3">
      <c r="B20" s="92"/>
      <c r="C20" s="138" t="s">
        <v>406</v>
      </c>
      <c r="D20" s="127" t="s">
        <v>407</v>
      </c>
      <c r="E20" s="132">
        <f>IF(F20&gt;F21,"2")+IF(F20&lt;F21,"1")</f>
        <v>0</v>
      </c>
      <c r="F20" s="55">
        <f>Z34</f>
        <v>0</v>
      </c>
      <c r="G20" s="132">
        <f>IF(H20&gt;H21,"2")+IF(H20&lt;H21,"1")</f>
        <v>0</v>
      </c>
      <c r="H20" s="55">
        <f>AC38</f>
        <v>0</v>
      </c>
      <c r="I20" s="124"/>
      <c r="J20" s="124"/>
      <c r="K20" s="132">
        <f>IF(L20&gt;L21,"2")+IF(L20&lt;L21,"1")</f>
        <v>0</v>
      </c>
      <c r="L20" s="55">
        <f>AC29</f>
        <v>0</v>
      </c>
      <c r="O20" s="148"/>
      <c r="P20" s="81">
        <f t="shared" ref="P20" si="1">SUM(Q20:T21)</f>
        <v>0</v>
      </c>
      <c r="Q20" s="81">
        <f>IF(E20=2,"1")+IF(G20=2,"1")+IF(K20=2,"1")</f>
        <v>0</v>
      </c>
      <c r="R20" s="81">
        <f>IF(E20=1,"1")+IF(G20=1,"1")+IF(K20=1,"1")</f>
        <v>0</v>
      </c>
      <c r="S20" s="81">
        <v>0</v>
      </c>
      <c r="T20" s="81">
        <v>0</v>
      </c>
      <c r="U20" s="82">
        <f>SUM(H20,J20,L20,F20)</f>
        <v>0</v>
      </c>
      <c r="V20" s="82">
        <f>SUM(H21,J21,L21,F21)</f>
        <v>0</v>
      </c>
      <c r="W20" s="82">
        <f t="shared" ref="W20" si="2">+U20-V20</f>
        <v>0</v>
      </c>
      <c r="X20" s="124">
        <f>SUM(E20,G20,I20,K20)</f>
        <v>0</v>
      </c>
      <c r="Y20" s="85"/>
      <c r="AB20" s="86"/>
      <c r="AC20" s="86"/>
    </row>
    <row r="21" spans="2:30" ht="15" customHeight="1" x14ac:dyDescent="0.3">
      <c r="B21" s="92"/>
      <c r="C21" s="138"/>
      <c r="D21" s="127"/>
      <c r="E21" s="132"/>
      <c r="F21" s="55">
        <f>AC34</f>
        <v>0</v>
      </c>
      <c r="G21" s="132"/>
      <c r="H21" s="55">
        <f>Z38</f>
        <v>0</v>
      </c>
      <c r="I21" s="124"/>
      <c r="J21" s="124"/>
      <c r="K21" s="132"/>
      <c r="L21" s="55">
        <f>Z29</f>
        <v>0</v>
      </c>
      <c r="O21" s="148"/>
      <c r="P21" s="81"/>
      <c r="Q21" s="81"/>
      <c r="R21" s="81"/>
      <c r="S21" s="81"/>
      <c r="T21" s="81"/>
      <c r="U21" s="81"/>
      <c r="V21" s="81"/>
      <c r="W21" s="81"/>
      <c r="X21" s="124"/>
      <c r="Y21" s="85"/>
      <c r="AB21" s="86"/>
      <c r="AC21" s="86"/>
    </row>
    <row r="22" spans="2:30" ht="15" customHeight="1" x14ac:dyDescent="0.3">
      <c r="B22" s="92"/>
      <c r="C22" s="138" t="s">
        <v>408</v>
      </c>
      <c r="D22" s="127" t="s">
        <v>285</v>
      </c>
      <c r="E22" s="132">
        <f>IF(F22&gt;F23,"2")+IF(F22&lt;F23,"1")</f>
        <v>0</v>
      </c>
      <c r="F22" s="55">
        <f>AC37</f>
        <v>0</v>
      </c>
      <c r="G22" s="132">
        <f>IF(H22&gt;H23,"2")+IF(H22&lt;H23,"1")</f>
        <v>0</v>
      </c>
      <c r="H22" s="55">
        <f>AC40</f>
        <v>0</v>
      </c>
      <c r="I22" s="132">
        <f>IF(J22&gt;J23,"2")+IF(J22&lt;J23,"1")</f>
        <v>0</v>
      </c>
      <c r="J22" s="55">
        <f>Z29</f>
        <v>0</v>
      </c>
      <c r="K22" s="124"/>
      <c r="L22" s="124"/>
      <c r="O22" s="148"/>
      <c r="P22" s="81">
        <f t="shared" ref="P22" si="3">SUM(Q22:T23)</f>
        <v>0</v>
      </c>
      <c r="Q22" s="81">
        <f>IF(E22=2,"1")+IF(G22=2,"1")+IF(I22=2,"1")</f>
        <v>0</v>
      </c>
      <c r="R22" s="81">
        <f>IF(E22=1,"1")+IF(G22=1,"1")+IF(I22=1,"1")</f>
        <v>0</v>
      </c>
      <c r="S22" s="81">
        <v>0</v>
      </c>
      <c r="T22" s="81">
        <v>0</v>
      </c>
      <c r="U22" s="82">
        <f>SUM(H22,J22,L22,F22)</f>
        <v>0</v>
      </c>
      <c r="V22" s="82">
        <f>SUM(H23,J23,L23,F23)</f>
        <v>0</v>
      </c>
      <c r="W22" s="82">
        <f t="shared" ref="W22" si="4">+U22-V22</f>
        <v>0</v>
      </c>
      <c r="X22" s="124">
        <f>SUM(E22,G22,I22,K22)</f>
        <v>0</v>
      </c>
      <c r="Y22" s="85"/>
      <c r="AB22" s="86"/>
      <c r="AC22" s="86"/>
    </row>
    <row r="23" spans="2:30" ht="15" customHeight="1" x14ac:dyDescent="0.3">
      <c r="B23" s="92"/>
      <c r="C23" s="138"/>
      <c r="D23" s="127"/>
      <c r="E23" s="132"/>
      <c r="F23" s="55">
        <f>Z37</f>
        <v>0</v>
      </c>
      <c r="G23" s="132"/>
      <c r="H23" s="55">
        <f>Z40</f>
        <v>0</v>
      </c>
      <c r="I23" s="132"/>
      <c r="J23" s="55">
        <f>AC29</f>
        <v>0</v>
      </c>
      <c r="K23" s="124"/>
      <c r="L23" s="124"/>
      <c r="O23" s="149"/>
      <c r="P23" s="81"/>
      <c r="Q23" s="81"/>
      <c r="R23" s="81"/>
      <c r="S23" s="81"/>
      <c r="T23" s="81"/>
      <c r="U23" s="81"/>
      <c r="V23" s="81"/>
      <c r="W23" s="81"/>
      <c r="X23" s="124"/>
      <c r="Y23" s="85"/>
      <c r="AB23" s="86"/>
      <c r="AC23" s="86"/>
    </row>
    <row r="24" spans="2:30" ht="15" hidden="1" customHeight="1" x14ac:dyDescent="0.3">
      <c r="B24" s="92"/>
      <c r="C24" s="133" t="s">
        <v>359</v>
      </c>
      <c r="D24" s="94" t="s">
        <v>291</v>
      </c>
      <c r="E24" s="75"/>
      <c r="F24" s="55"/>
      <c r="G24" s="75"/>
      <c r="H24" s="55"/>
      <c r="I24" s="75"/>
      <c r="J24" s="55"/>
      <c r="K24" s="75"/>
      <c r="L24" s="55"/>
      <c r="M24" s="128"/>
      <c r="N24" s="129"/>
      <c r="O24" s="43"/>
      <c r="P24" s="145">
        <f t="shared" ref="P24" si="5">SUM(Q24:T25)</f>
        <v>0</v>
      </c>
      <c r="Q24" s="145">
        <f>IF(E24=2,"1")+IF(G24=2,"1")+IF(I24=2,"1")</f>
        <v>0</v>
      </c>
      <c r="R24" s="145">
        <f>IF(E24=1,"1")+IF(G24=1,"1")+IF(I24=1,"1")</f>
        <v>0</v>
      </c>
      <c r="S24" s="145">
        <v>0</v>
      </c>
      <c r="T24" s="145">
        <v>0</v>
      </c>
      <c r="U24" s="141">
        <f>SUM(H24,J24,L24,F24)</f>
        <v>0</v>
      </c>
      <c r="V24" s="141">
        <f>SUM(H25,J25,L25,F25)</f>
        <v>0</v>
      </c>
      <c r="W24" s="141">
        <f t="shared" ref="W24" si="6">+U24-V24</f>
        <v>0</v>
      </c>
      <c r="X24" s="122">
        <f t="shared" ref="X24" si="7">SUM(E24,G24,I24,K24)</f>
        <v>0</v>
      </c>
      <c r="Y24" s="143"/>
      <c r="AB24" s="49"/>
      <c r="AC24" s="49"/>
    </row>
    <row r="25" spans="2:30" ht="15" hidden="1" customHeight="1" x14ac:dyDescent="0.3">
      <c r="B25" s="92"/>
      <c r="C25" s="134"/>
      <c r="D25" s="95"/>
      <c r="E25" s="76"/>
      <c r="F25" s="55"/>
      <c r="G25" s="76"/>
      <c r="H25" s="55"/>
      <c r="I25" s="76"/>
      <c r="J25" s="55"/>
      <c r="K25" s="76"/>
      <c r="L25" s="55"/>
      <c r="M25" s="130"/>
      <c r="N25" s="131"/>
      <c r="O25" s="43"/>
      <c r="P25" s="146"/>
      <c r="Q25" s="146"/>
      <c r="R25" s="146"/>
      <c r="S25" s="146"/>
      <c r="T25" s="146"/>
      <c r="U25" s="142"/>
      <c r="V25" s="142"/>
      <c r="W25" s="142"/>
      <c r="X25" s="123"/>
      <c r="Y25" s="144"/>
      <c r="AB25" s="49"/>
      <c r="AC25" s="49"/>
    </row>
    <row r="26" spans="2:30" ht="14.25" customHeight="1" x14ac:dyDescent="0.3"/>
    <row r="27" spans="2:30" ht="15" customHeight="1" x14ac:dyDescent="0.3">
      <c r="B27" s="50" t="s">
        <v>34</v>
      </c>
      <c r="C27" s="50" t="s">
        <v>42</v>
      </c>
      <c r="D27" s="72"/>
      <c r="E27" s="73"/>
      <c r="F27" s="58" t="s">
        <v>43</v>
      </c>
      <c r="G27" s="60"/>
      <c r="H27" s="60"/>
      <c r="I27" s="60"/>
      <c r="J27" s="60"/>
      <c r="K27" s="60"/>
      <c r="L27" s="60"/>
      <c r="M27" s="60"/>
      <c r="N27" s="60"/>
      <c r="O27" s="60"/>
      <c r="P27" s="59"/>
      <c r="Q27" s="58" t="s">
        <v>41</v>
      </c>
      <c r="R27" s="60"/>
      <c r="S27" s="60"/>
      <c r="T27" s="59"/>
      <c r="U27" s="54"/>
      <c r="V27" s="58" t="s">
        <v>35</v>
      </c>
      <c r="W27" s="60"/>
      <c r="X27" s="60"/>
      <c r="Y27" s="59"/>
      <c r="Z27" s="58" t="s">
        <v>42</v>
      </c>
      <c r="AA27" s="59"/>
      <c r="AB27" s="15"/>
      <c r="AC27" s="58" t="s">
        <v>43</v>
      </c>
      <c r="AD27" s="59"/>
    </row>
    <row r="28" spans="2:30" s="19" customFormat="1" ht="15" customHeight="1" x14ac:dyDescent="0.3">
      <c r="B28" s="16" t="s">
        <v>258</v>
      </c>
      <c r="C28" s="51" t="str">
        <f>+C16</f>
        <v>BIBIANA CASTRO</v>
      </c>
      <c r="D28" s="61" t="s">
        <v>36</v>
      </c>
      <c r="E28" s="62"/>
      <c r="F28" s="61" t="str">
        <f>+C22</f>
        <v>DIANA CAROLINA HERNANDEZ</v>
      </c>
      <c r="G28" s="74"/>
      <c r="H28" s="74"/>
      <c r="I28" s="74"/>
      <c r="J28" s="74"/>
      <c r="K28" s="74"/>
      <c r="L28" s="74"/>
      <c r="M28" s="74"/>
      <c r="N28" s="74"/>
      <c r="O28" s="74"/>
      <c r="P28" s="62"/>
      <c r="Q28" s="66" t="s">
        <v>393</v>
      </c>
      <c r="R28" s="66"/>
      <c r="S28" s="66"/>
      <c r="T28" s="66"/>
      <c r="U28" s="18"/>
      <c r="V28" s="69">
        <v>45142</v>
      </c>
      <c r="W28" s="69"/>
      <c r="X28" s="69"/>
      <c r="Y28" s="69"/>
      <c r="Z28" s="120"/>
      <c r="AA28" s="121"/>
      <c r="AB28" s="50"/>
      <c r="AC28" s="120"/>
      <c r="AD28" s="121"/>
    </row>
    <row r="29" spans="2:30" s="19" customFormat="1" ht="15" customHeight="1" x14ac:dyDescent="0.3">
      <c r="B29" s="16" t="s">
        <v>273</v>
      </c>
      <c r="C29" s="52" t="str">
        <f>+C18</f>
        <v>YURY ANDREA CIFUENTES</v>
      </c>
      <c r="D29" s="61" t="s">
        <v>36</v>
      </c>
      <c r="E29" s="62"/>
      <c r="F29" s="63" t="str">
        <f>+C20</f>
        <v xml:space="preserve">KATERINE WALTEROS </v>
      </c>
      <c r="G29" s="64"/>
      <c r="H29" s="64"/>
      <c r="I29" s="64"/>
      <c r="J29" s="64"/>
      <c r="K29" s="64"/>
      <c r="L29" s="64"/>
      <c r="M29" s="64"/>
      <c r="N29" s="64"/>
      <c r="O29" s="64"/>
      <c r="P29" s="65"/>
      <c r="Q29" s="66" t="s">
        <v>393</v>
      </c>
      <c r="R29" s="66"/>
      <c r="S29" s="66"/>
      <c r="T29" s="66"/>
      <c r="U29" s="53"/>
      <c r="V29" s="69">
        <v>45142</v>
      </c>
      <c r="W29" s="69"/>
      <c r="X29" s="69"/>
      <c r="Y29" s="69"/>
      <c r="Z29" s="120"/>
      <c r="AA29" s="121"/>
      <c r="AB29" s="50" t="s">
        <v>36</v>
      </c>
      <c r="AC29" s="120"/>
      <c r="AD29" s="121"/>
    </row>
    <row r="30" spans="2:30" ht="15" customHeight="1" x14ac:dyDescent="0.3">
      <c r="B30" s="50" t="s">
        <v>34</v>
      </c>
      <c r="C30" s="50" t="s">
        <v>42</v>
      </c>
      <c r="D30" s="58"/>
      <c r="E30" s="59"/>
      <c r="F30" s="58" t="s">
        <v>43</v>
      </c>
      <c r="G30" s="60"/>
      <c r="H30" s="60"/>
      <c r="I30" s="60"/>
      <c r="J30" s="60"/>
      <c r="K30" s="60"/>
      <c r="L30" s="60"/>
      <c r="M30" s="60"/>
      <c r="N30" s="60"/>
      <c r="O30" s="60"/>
      <c r="P30" s="59"/>
      <c r="Q30" s="58" t="s">
        <v>41</v>
      </c>
      <c r="R30" s="60"/>
      <c r="S30" s="60"/>
      <c r="T30" s="59"/>
      <c r="U30" s="54"/>
      <c r="V30" s="58" t="s">
        <v>35</v>
      </c>
      <c r="W30" s="60"/>
      <c r="X30" s="60"/>
      <c r="Y30" s="59"/>
      <c r="Z30" s="58" t="s">
        <v>42</v>
      </c>
      <c r="AA30" s="59"/>
      <c r="AB30" s="15"/>
      <c r="AC30" s="58" t="s">
        <v>43</v>
      </c>
      <c r="AD30" s="59"/>
    </row>
    <row r="31" spans="2:30" s="19" customFormat="1" ht="15" customHeight="1" x14ac:dyDescent="0.3">
      <c r="B31" s="16" t="s">
        <v>274</v>
      </c>
      <c r="C31" s="29" t="str">
        <f>+C22</f>
        <v>DIANA CAROLINA HERNANDEZ</v>
      </c>
      <c r="D31" s="61" t="s">
        <v>36</v>
      </c>
      <c r="E31" s="62"/>
      <c r="F31" s="63" t="str">
        <f>+C20</f>
        <v xml:space="preserve">KATERINE WALTEROS </v>
      </c>
      <c r="G31" s="64"/>
      <c r="H31" s="64"/>
      <c r="I31" s="64"/>
      <c r="J31" s="64"/>
      <c r="K31" s="64"/>
      <c r="L31" s="64"/>
      <c r="M31" s="64"/>
      <c r="N31" s="64"/>
      <c r="O31" s="64"/>
      <c r="P31" s="65"/>
      <c r="Q31" s="66" t="s">
        <v>393</v>
      </c>
      <c r="R31" s="66"/>
      <c r="S31" s="66"/>
      <c r="T31" s="66"/>
      <c r="U31" s="53"/>
      <c r="V31" s="69">
        <v>45142</v>
      </c>
      <c r="W31" s="69"/>
      <c r="X31" s="69"/>
      <c r="Y31" s="69"/>
      <c r="Z31" s="120"/>
      <c r="AA31" s="121"/>
      <c r="AB31" s="50"/>
      <c r="AC31" s="120"/>
      <c r="AD31" s="121"/>
    </row>
    <row r="32" spans="2:30" s="19" customFormat="1" ht="15" customHeight="1" x14ac:dyDescent="0.3">
      <c r="B32" s="16" t="s">
        <v>275</v>
      </c>
      <c r="C32" s="52" t="str">
        <f>+C16</f>
        <v>BIBIANA CASTRO</v>
      </c>
      <c r="D32" s="61" t="s">
        <v>36</v>
      </c>
      <c r="E32" s="62"/>
      <c r="F32" s="63" t="str">
        <f>+C18</f>
        <v>YURY ANDREA CIFUENTES</v>
      </c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66" t="s">
        <v>393</v>
      </c>
      <c r="R32" s="66"/>
      <c r="S32" s="66"/>
      <c r="T32" s="66"/>
      <c r="U32" s="53"/>
      <c r="V32" s="69">
        <v>45142</v>
      </c>
      <c r="W32" s="69"/>
      <c r="X32" s="69"/>
      <c r="Y32" s="69"/>
      <c r="Z32" s="120"/>
      <c r="AA32" s="121"/>
      <c r="AB32" s="50" t="s">
        <v>36</v>
      </c>
      <c r="AC32" s="120"/>
      <c r="AD32" s="121"/>
    </row>
    <row r="33" spans="2:30" ht="15" customHeight="1" x14ac:dyDescent="0.3">
      <c r="B33" s="50" t="s">
        <v>34</v>
      </c>
      <c r="C33" s="50" t="s">
        <v>42</v>
      </c>
      <c r="D33" s="58"/>
      <c r="E33" s="59"/>
      <c r="F33" s="58" t="s">
        <v>43</v>
      </c>
      <c r="G33" s="60"/>
      <c r="H33" s="60"/>
      <c r="I33" s="60"/>
      <c r="J33" s="60"/>
      <c r="K33" s="60"/>
      <c r="L33" s="60"/>
      <c r="M33" s="60"/>
      <c r="N33" s="60"/>
      <c r="O33" s="60"/>
      <c r="P33" s="59"/>
      <c r="Q33" s="58" t="s">
        <v>41</v>
      </c>
      <c r="R33" s="60"/>
      <c r="S33" s="60"/>
      <c r="T33" s="59"/>
      <c r="U33" s="54"/>
      <c r="V33" s="58" t="s">
        <v>35</v>
      </c>
      <c r="W33" s="60"/>
      <c r="X33" s="60"/>
      <c r="Y33" s="59"/>
      <c r="Z33" s="58" t="s">
        <v>42</v>
      </c>
      <c r="AA33" s="59"/>
      <c r="AB33" s="15"/>
      <c r="AC33" s="58" t="s">
        <v>43</v>
      </c>
      <c r="AD33" s="59"/>
    </row>
    <row r="34" spans="2:30" s="19" customFormat="1" ht="15" customHeight="1" x14ac:dyDescent="0.3">
      <c r="B34" s="16" t="s">
        <v>262</v>
      </c>
      <c r="C34" s="52" t="str">
        <f>+C18</f>
        <v>YURY ANDREA CIFUENTES</v>
      </c>
      <c r="D34" s="61" t="s">
        <v>36</v>
      </c>
      <c r="E34" s="62"/>
      <c r="F34" s="63" t="str">
        <f>+C22</f>
        <v>DIANA CAROLINA HERNANDEZ</v>
      </c>
      <c r="G34" s="64"/>
      <c r="H34" s="64"/>
      <c r="I34" s="64"/>
      <c r="J34" s="64"/>
      <c r="K34" s="64"/>
      <c r="L34" s="64"/>
      <c r="M34" s="64"/>
      <c r="N34" s="64"/>
      <c r="O34" s="64"/>
      <c r="P34" s="65"/>
      <c r="Q34" s="66" t="s">
        <v>393</v>
      </c>
      <c r="R34" s="66"/>
      <c r="S34" s="66"/>
      <c r="T34" s="66"/>
      <c r="U34" s="48"/>
      <c r="V34" s="69">
        <v>45142</v>
      </c>
      <c r="W34" s="69"/>
      <c r="X34" s="69"/>
      <c r="Y34" s="69"/>
      <c r="Z34" s="120"/>
      <c r="AA34" s="121"/>
      <c r="AB34" s="50" t="s">
        <v>36</v>
      </c>
      <c r="AC34" s="120"/>
      <c r="AD34" s="121"/>
    </row>
    <row r="35" spans="2:30" s="19" customFormat="1" ht="15" customHeight="1" x14ac:dyDescent="0.3">
      <c r="B35" s="16" t="s">
        <v>263</v>
      </c>
      <c r="C35" s="52" t="str">
        <f>+C20</f>
        <v xml:space="preserve">KATERINE WALTEROS </v>
      </c>
      <c r="D35" s="61" t="s">
        <v>36</v>
      </c>
      <c r="E35" s="62"/>
      <c r="F35" s="63" t="str">
        <f>+C16</f>
        <v>BIBIANA CASTRO</v>
      </c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66" t="s">
        <v>393</v>
      </c>
      <c r="R35" s="66"/>
      <c r="S35" s="66"/>
      <c r="T35" s="66"/>
      <c r="U35" s="53"/>
      <c r="V35" s="69">
        <v>45142</v>
      </c>
      <c r="W35" s="69"/>
      <c r="X35" s="69"/>
      <c r="Y35" s="69"/>
      <c r="Z35" s="120"/>
      <c r="AA35" s="121"/>
      <c r="AB35" s="50"/>
      <c r="AC35" s="120"/>
      <c r="AD35" s="121"/>
    </row>
    <row r="36" spans="2:30" ht="15" hidden="1" customHeight="1" x14ac:dyDescent="0.3">
      <c r="B36" s="50" t="s">
        <v>34</v>
      </c>
      <c r="C36" s="50" t="s">
        <v>42</v>
      </c>
      <c r="D36" s="72"/>
      <c r="E36" s="73"/>
      <c r="F36" s="58" t="s">
        <v>43</v>
      </c>
      <c r="G36" s="60"/>
      <c r="H36" s="60"/>
      <c r="I36" s="60"/>
      <c r="J36" s="60"/>
      <c r="K36" s="60"/>
      <c r="L36" s="60"/>
      <c r="M36" s="60"/>
      <c r="N36" s="60"/>
      <c r="O36" s="60"/>
      <c r="P36" s="59"/>
      <c r="Q36" s="58" t="s">
        <v>41</v>
      </c>
      <c r="R36" s="60"/>
      <c r="S36" s="60"/>
      <c r="T36" s="59"/>
      <c r="U36" s="54"/>
      <c r="V36" s="58" t="s">
        <v>35</v>
      </c>
      <c r="W36" s="60"/>
      <c r="X36" s="60"/>
      <c r="Y36" s="59"/>
      <c r="Z36" s="58" t="s">
        <v>42</v>
      </c>
      <c r="AA36" s="59"/>
      <c r="AB36" s="15"/>
      <c r="AC36" s="58" t="s">
        <v>43</v>
      </c>
      <c r="AD36" s="59"/>
    </row>
    <row r="37" spans="2:30" s="19" customFormat="1" ht="15" hidden="1" customHeight="1" x14ac:dyDescent="0.3">
      <c r="B37" s="16" t="s">
        <v>268</v>
      </c>
      <c r="C37" s="51" t="str">
        <f>C16</f>
        <v>BIBIANA CASTRO</v>
      </c>
      <c r="D37" s="61" t="s">
        <v>36</v>
      </c>
      <c r="E37" s="62"/>
      <c r="F37" s="61" t="str">
        <f>C22</f>
        <v>DIANA CAROLINA HERNANDEZ</v>
      </c>
      <c r="G37" s="74"/>
      <c r="H37" s="74"/>
      <c r="I37" s="74"/>
      <c r="J37" s="74"/>
      <c r="K37" s="74"/>
      <c r="L37" s="74"/>
      <c r="M37" s="74"/>
      <c r="N37" s="74"/>
      <c r="O37" s="74"/>
      <c r="P37" s="62"/>
      <c r="Q37" s="140" t="s">
        <v>264</v>
      </c>
      <c r="R37" s="67"/>
      <c r="S37" s="67"/>
      <c r="T37" s="68"/>
      <c r="U37" s="18"/>
      <c r="V37" s="102">
        <v>45148</v>
      </c>
      <c r="W37" s="103"/>
      <c r="X37" s="103"/>
      <c r="Y37" s="104"/>
      <c r="Z37" s="120"/>
      <c r="AA37" s="121"/>
      <c r="AB37" s="50" t="s">
        <v>36</v>
      </c>
      <c r="AC37" s="120"/>
      <c r="AD37" s="121"/>
    </row>
    <row r="38" spans="2:30" s="19" customFormat="1" ht="15" hidden="1" customHeight="1" x14ac:dyDescent="0.3">
      <c r="B38" s="16" t="s">
        <v>267</v>
      </c>
      <c r="C38" s="52" t="str">
        <f>C18</f>
        <v>YURY ANDREA CIFUENTES</v>
      </c>
      <c r="D38" s="61" t="s">
        <v>36</v>
      </c>
      <c r="E38" s="62"/>
      <c r="F38" s="63" t="str">
        <f>C20</f>
        <v xml:space="preserve">KATERINE WALTEROS </v>
      </c>
      <c r="G38" s="64"/>
      <c r="H38" s="64"/>
      <c r="I38" s="64"/>
      <c r="J38" s="64"/>
      <c r="K38" s="64"/>
      <c r="L38" s="64"/>
      <c r="M38" s="64"/>
      <c r="N38" s="64"/>
      <c r="O38" s="64"/>
      <c r="P38" s="65"/>
      <c r="Q38" s="140" t="s">
        <v>264</v>
      </c>
      <c r="R38" s="67"/>
      <c r="S38" s="67"/>
      <c r="T38" s="68"/>
      <c r="U38" s="53"/>
      <c r="V38" s="102">
        <v>45148</v>
      </c>
      <c r="W38" s="103"/>
      <c r="X38" s="103"/>
      <c r="Y38" s="104"/>
      <c r="Z38" s="120"/>
      <c r="AA38" s="121"/>
      <c r="AB38" s="50" t="s">
        <v>36</v>
      </c>
      <c r="AC38" s="120"/>
      <c r="AD38" s="121"/>
    </row>
    <row r="39" spans="2:30" ht="15" hidden="1" customHeight="1" x14ac:dyDescent="0.3">
      <c r="B39" s="50" t="s">
        <v>34</v>
      </c>
      <c r="C39" s="50" t="s">
        <v>42</v>
      </c>
      <c r="D39" s="58"/>
      <c r="E39" s="59"/>
      <c r="F39" s="58" t="s">
        <v>43</v>
      </c>
      <c r="G39" s="60"/>
      <c r="H39" s="60"/>
      <c r="I39" s="60"/>
      <c r="J39" s="60"/>
      <c r="K39" s="60"/>
      <c r="L39" s="60"/>
      <c r="M39" s="60"/>
      <c r="N39" s="60"/>
      <c r="O39" s="60"/>
      <c r="P39" s="59"/>
      <c r="Q39" s="58" t="s">
        <v>41</v>
      </c>
      <c r="R39" s="60"/>
      <c r="S39" s="60"/>
      <c r="T39" s="59"/>
      <c r="U39" s="54"/>
      <c r="V39" s="58" t="s">
        <v>35</v>
      </c>
      <c r="W39" s="60"/>
      <c r="X39" s="60"/>
      <c r="Y39" s="59"/>
      <c r="Z39" s="58" t="s">
        <v>42</v>
      </c>
      <c r="AA39" s="59"/>
      <c r="AB39" s="15"/>
      <c r="AC39" s="58" t="s">
        <v>43</v>
      </c>
      <c r="AD39" s="59"/>
    </row>
    <row r="40" spans="2:30" s="19" customFormat="1" ht="15" hidden="1" customHeight="1" x14ac:dyDescent="0.3">
      <c r="B40" s="16" t="s">
        <v>269</v>
      </c>
      <c r="C40" s="52" t="str">
        <f>C18</f>
        <v>YURY ANDREA CIFUENTES</v>
      </c>
      <c r="D40" s="61" t="s">
        <v>36</v>
      </c>
      <c r="E40" s="62"/>
      <c r="F40" s="63" t="str">
        <f>C22</f>
        <v>DIANA CAROLINA HERNANDEZ</v>
      </c>
      <c r="G40" s="64"/>
      <c r="H40" s="64"/>
      <c r="I40" s="64"/>
      <c r="J40" s="64"/>
      <c r="K40" s="64"/>
      <c r="L40" s="64"/>
      <c r="M40" s="64"/>
      <c r="N40" s="64"/>
      <c r="O40" s="64"/>
      <c r="P40" s="65"/>
      <c r="Q40" s="140" t="s">
        <v>264</v>
      </c>
      <c r="R40" s="67"/>
      <c r="S40" s="67"/>
      <c r="T40" s="68"/>
      <c r="U40" s="48"/>
      <c r="V40" s="102">
        <v>45148</v>
      </c>
      <c r="W40" s="103"/>
      <c r="X40" s="103"/>
      <c r="Y40" s="104"/>
      <c r="Z40" s="120"/>
      <c r="AA40" s="121"/>
      <c r="AB40" s="50" t="s">
        <v>36</v>
      </c>
      <c r="AC40" s="120"/>
      <c r="AD40" s="121"/>
    </row>
    <row r="41" spans="2:30" s="19" customFormat="1" ht="15" hidden="1" customHeight="1" x14ac:dyDescent="0.3">
      <c r="B41" s="16" t="s">
        <v>270</v>
      </c>
      <c r="C41" s="52" t="str">
        <f>+C24</f>
        <v>JENIFER GOMEZ</v>
      </c>
      <c r="D41" s="61" t="s">
        <v>36</v>
      </c>
      <c r="E41" s="62"/>
      <c r="F41" s="63" t="str">
        <f>+C16</f>
        <v>BIBIANA CASTRO</v>
      </c>
      <c r="G41" s="64"/>
      <c r="H41" s="64"/>
      <c r="I41" s="64"/>
      <c r="J41" s="64"/>
      <c r="K41" s="64"/>
      <c r="L41" s="64"/>
      <c r="M41" s="64"/>
      <c r="N41" s="64"/>
      <c r="O41" s="64"/>
      <c r="P41" s="65"/>
      <c r="Q41" s="140" t="s">
        <v>264</v>
      </c>
      <c r="R41" s="67"/>
      <c r="S41" s="67"/>
      <c r="T41" s="68"/>
      <c r="U41" s="48"/>
      <c r="V41" s="102">
        <v>45148</v>
      </c>
      <c r="W41" s="103"/>
      <c r="X41" s="103"/>
      <c r="Y41" s="104"/>
      <c r="Z41" s="120"/>
      <c r="AA41" s="121"/>
      <c r="AB41" s="50" t="s">
        <v>36</v>
      </c>
      <c r="AC41" s="120"/>
      <c r="AD41" s="121"/>
    </row>
    <row r="43" spans="2:30" ht="15" customHeight="1" x14ac:dyDescent="0.3">
      <c r="B43" s="135" t="s">
        <v>47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</row>
    <row r="44" spans="2:30" ht="15" customHeight="1" x14ac:dyDescent="0.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9"/>
      <c r="X44" s="8"/>
      <c r="Y44" s="8"/>
      <c r="Z44" s="10"/>
      <c r="AA44" s="11"/>
      <c r="AB44" s="11"/>
      <c r="AC44" s="10"/>
      <c r="AD44" s="11"/>
    </row>
    <row r="45" spans="2:30" ht="15" customHeight="1" x14ac:dyDescent="0.3">
      <c r="B45" s="88" t="s">
        <v>48</v>
      </c>
      <c r="C45" s="136" t="s">
        <v>44</v>
      </c>
      <c r="D45" s="139"/>
      <c r="E45" s="58">
        <v>1</v>
      </c>
      <c r="F45" s="60"/>
      <c r="G45" s="58">
        <v>2</v>
      </c>
      <c r="H45" s="60"/>
      <c r="I45" s="58">
        <v>3</v>
      </c>
      <c r="J45" s="60"/>
      <c r="K45" s="92">
        <v>4</v>
      </c>
      <c r="L45" s="92"/>
      <c r="M45" s="45"/>
      <c r="N45" s="45"/>
      <c r="O45" s="137"/>
      <c r="P45" s="50" t="s">
        <v>26</v>
      </c>
      <c r="Q45" s="50" t="s">
        <v>27</v>
      </c>
      <c r="R45" s="50" t="s">
        <v>28</v>
      </c>
      <c r="S45" s="50" t="s">
        <v>29</v>
      </c>
      <c r="T45" s="50" t="s">
        <v>30</v>
      </c>
      <c r="U45" s="50" t="s">
        <v>37</v>
      </c>
      <c r="V45" s="50" t="s">
        <v>38</v>
      </c>
      <c r="W45" s="50" t="s">
        <v>31</v>
      </c>
      <c r="X45" s="50" t="s">
        <v>32</v>
      </c>
      <c r="Y45" s="50" t="s">
        <v>33</v>
      </c>
      <c r="AC45" s="1"/>
    </row>
    <row r="46" spans="2:30" ht="15" customHeight="1" x14ac:dyDescent="0.3">
      <c r="B46" s="89"/>
      <c r="C46" s="93" t="s">
        <v>400</v>
      </c>
      <c r="D46" s="127" t="s">
        <v>25</v>
      </c>
      <c r="E46" s="128"/>
      <c r="F46" s="129"/>
      <c r="G46" s="75">
        <f>IF(H46&gt;H47,"2")+IF(H46&lt;H47,"1")</f>
        <v>0</v>
      </c>
      <c r="H46" s="12">
        <f>Z60</f>
        <v>0</v>
      </c>
      <c r="I46" s="75">
        <f>IF(J46&gt;J47,"2")+IF(J46&lt;J47,"1")</f>
        <v>0</v>
      </c>
      <c r="J46" s="55">
        <f>AC63</f>
        <v>0</v>
      </c>
      <c r="K46" s="132">
        <f>IF(L46&gt;L47,"2")+IF(L46&lt;L47,"1")</f>
        <v>0</v>
      </c>
      <c r="L46" s="55">
        <f>Z56</f>
        <v>0</v>
      </c>
      <c r="M46" s="46"/>
      <c r="N46" s="46"/>
      <c r="O46" s="137"/>
      <c r="P46" s="81">
        <f>SUM(Q46:T47)</f>
        <v>0</v>
      </c>
      <c r="Q46" s="81">
        <f>IF(G46=2,"1")+IF(I46=2,"1")+IF(K46=2,"1")</f>
        <v>0</v>
      </c>
      <c r="R46" s="81">
        <f>IF(G46=1,"1")+IF(I46=1,"1")+IF(K46=1,"1")</f>
        <v>0</v>
      </c>
      <c r="S46" s="81">
        <v>0</v>
      </c>
      <c r="T46" s="81">
        <v>0</v>
      </c>
      <c r="U46" s="82">
        <f>SUM(H46,J46,L46,E46)</f>
        <v>0</v>
      </c>
      <c r="V46" s="82">
        <f>SUM(H47,J47,L47,E46)</f>
        <v>0</v>
      </c>
      <c r="W46" s="82">
        <f>+U46-V46</f>
        <v>0</v>
      </c>
      <c r="X46" s="122">
        <f>SUM(E46,G46,I46,K46)</f>
        <v>0</v>
      </c>
      <c r="Y46" s="85"/>
      <c r="AB46" s="86"/>
      <c r="AC46" s="86"/>
    </row>
    <row r="47" spans="2:30" ht="15" customHeight="1" x14ac:dyDescent="0.3">
      <c r="B47" s="89"/>
      <c r="C47" s="93"/>
      <c r="D47" s="127"/>
      <c r="E47" s="130"/>
      <c r="F47" s="131"/>
      <c r="G47" s="76"/>
      <c r="H47" s="12">
        <f>AC60</f>
        <v>0</v>
      </c>
      <c r="I47" s="76"/>
      <c r="J47" s="55">
        <f>Z63</f>
        <v>0</v>
      </c>
      <c r="K47" s="132"/>
      <c r="L47" s="55">
        <f>AC56</f>
        <v>0</v>
      </c>
      <c r="M47" s="46"/>
      <c r="N47" s="46"/>
      <c r="O47" s="137"/>
      <c r="P47" s="81"/>
      <c r="Q47" s="81"/>
      <c r="R47" s="81"/>
      <c r="S47" s="81"/>
      <c r="T47" s="81"/>
      <c r="U47" s="81"/>
      <c r="V47" s="81"/>
      <c r="W47" s="81"/>
      <c r="X47" s="123"/>
      <c r="Y47" s="85"/>
      <c r="AB47" s="86"/>
      <c r="AC47" s="86"/>
    </row>
    <row r="48" spans="2:30" ht="15" customHeight="1" x14ac:dyDescent="0.3">
      <c r="B48" s="89"/>
      <c r="C48" s="138" t="s">
        <v>403</v>
      </c>
      <c r="D48" s="127" t="s">
        <v>285</v>
      </c>
      <c r="E48" s="75">
        <f>IF(F48&gt;F49,"2")+IF(F48&lt;F49,"1")</f>
        <v>0</v>
      </c>
      <c r="F48" s="55">
        <f>AC60</f>
        <v>0</v>
      </c>
      <c r="G48" s="128"/>
      <c r="H48" s="129"/>
      <c r="I48" s="75">
        <f>IF(J48&gt;J49,"2")+IF(J48&lt;J49,"1")</f>
        <v>0</v>
      </c>
      <c r="J48" s="55">
        <f>Z57</f>
        <v>0</v>
      </c>
      <c r="K48" s="132">
        <f>IF(L48&gt;L49,"2")+IF(L48&lt;L49,"1")</f>
        <v>0</v>
      </c>
      <c r="L48" s="55">
        <f>Z62</f>
        <v>0</v>
      </c>
      <c r="M48" s="46"/>
      <c r="N48" s="46"/>
      <c r="O48" s="137"/>
      <c r="P48" s="81">
        <f t="shared" ref="P48" si="8">SUM(Q48:T49)</f>
        <v>0</v>
      </c>
      <c r="Q48" s="81">
        <f>IF(E48=2,"1")+IF(I48=2,"1")+IF(K48=2,"1")</f>
        <v>0</v>
      </c>
      <c r="R48" s="81">
        <f>IF(E48=1,"1")+IF(I48=1,"1")+IF(K48=1,"1")</f>
        <v>0</v>
      </c>
      <c r="S48" s="81">
        <v>0</v>
      </c>
      <c r="T48" s="81">
        <v>0</v>
      </c>
      <c r="U48" s="82">
        <f>SUM(H48,J48,L48,F48)</f>
        <v>0</v>
      </c>
      <c r="V48" s="82">
        <f>SUM(H49,J49,L49,F49)</f>
        <v>0</v>
      </c>
      <c r="W48" s="82">
        <f>+U48-V48</f>
        <v>0</v>
      </c>
      <c r="X48" s="122">
        <f>SUM(E48,G48,I48,K48)</f>
        <v>0</v>
      </c>
      <c r="Y48" s="85"/>
      <c r="AB48" s="86"/>
      <c r="AC48" s="86"/>
    </row>
    <row r="49" spans="2:30" ht="15" customHeight="1" x14ac:dyDescent="0.3">
      <c r="B49" s="89"/>
      <c r="C49" s="138"/>
      <c r="D49" s="127"/>
      <c r="E49" s="76"/>
      <c r="F49" s="55">
        <f>Z60</f>
        <v>0</v>
      </c>
      <c r="G49" s="130"/>
      <c r="H49" s="131"/>
      <c r="I49" s="76"/>
      <c r="J49" s="55">
        <f>AC57</f>
        <v>0</v>
      </c>
      <c r="K49" s="132"/>
      <c r="L49" s="55">
        <f>AC62</f>
        <v>0</v>
      </c>
      <c r="M49" s="46"/>
      <c r="N49" s="46"/>
      <c r="O49" s="137"/>
      <c r="P49" s="81"/>
      <c r="Q49" s="81"/>
      <c r="R49" s="81"/>
      <c r="S49" s="81"/>
      <c r="T49" s="81"/>
      <c r="U49" s="81"/>
      <c r="V49" s="81"/>
      <c r="W49" s="81"/>
      <c r="X49" s="123"/>
      <c r="Y49" s="85"/>
      <c r="AB49" s="86"/>
      <c r="AC49" s="86"/>
    </row>
    <row r="50" spans="2:30" ht="15" customHeight="1" x14ac:dyDescent="0.3">
      <c r="B50" s="89"/>
      <c r="C50" s="138" t="s">
        <v>401</v>
      </c>
      <c r="D50" s="127" t="s">
        <v>19</v>
      </c>
      <c r="E50" s="75">
        <f>IF(F50&gt;F51,"2")+IF(F50&lt;F51,"1")</f>
        <v>0</v>
      </c>
      <c r="F50" s="55">
        <f>Z63</f>
        <v>0</v>
      </c>
      <c r="G50" s="75">
        <f>IF(H50&gt;H51,"2")+IF(H50&lt;H51,"1")</f>
        <v>0</v>
      </c>
      <c r="H50" s="55">
        <f>AC57</f>
        <v>0</v>
      </c>
      <c r="I50" s="128"/>
      <c r="J50" s="129"/>
      <c r="K50" s="132">
        <f>IF(L50&gt;L51,"2")+IF(L50&lt;L51,"1")</f>
        <v>0</v>
      </c>
      <c r="L50" s="55">
        <f>AC59</f>
        <v>0</v>
      </c>
      <c r="M50" s="46"/>
      <c r="N50" s="46"/>
      <c r="O50" s="137"/>
      <c r="P50" s="81">
        <f t="shared" ref="P50" si="9">SUM(Q50:T51)</f>
        <v>0</v>
      </c>
      <c r="Q50" s="81">
        <f>IF(E50=2,"1")+IF(G50=2,"1")+IF(K50=2,"1")</f>
        <v>0</v>
      </c>
      <c r="R50" s="81">
        <f>IF(E50=1,"1")+IF(G50=1,"1")+IF(K50=1,"1")</f>
        <v>0</v>
      </c>
      <c r="S50" s="81">
        <v>0</v>
      </c>
      <c r="T50" s="81">
        <v>0</v>
      </c>
      <c r="U50" s="82">
        <f>SUM(H50,J50,L50,F50)</f>
        <v>0</v>
      </c>
      <c r="V50" s="82">
        <f>SUM(H51,J51,L51,F51)</f>
        <v>0</v>
      </c>
      <c r="W50" s="82">
        <f t="shared" ref="W50" si="10">+U50-V50</f>
        <v>0</v>
      </c>
      <c r="X50" s="122">
        <f>SUM(E50,G50,I50,K50)</f>
        <v>0</v>
      </c>
      <c r="Y50" s="85"/>
      <c r="AB50" s="86"/>
      <c r="AC50" s="86"/>
    </row>
    <row r="51" spans="2:30" ht="15" customHeight="1" x14ac:dyDescent="0.3">
      <c r="B51" s="89"/>
      <c r="C51" s="138"/>
      <c r="D51" s="127"/>
      <c r="E51" s="76"/>
      <c r="F51" s="55">
        <f>AC63</f>
        <v>0</v>
      </c>
      <c r="G51" s="76"/>
      <c r="H51" s="55">
        <f>Z57</f>
        <v>0</v>
      </c>
      <c r="I51" s="130"/>
      <c r="J51" s="131"/>
      <c r="K51" s="132"/>
      <c r="L51" s="55">
        <f>Z59</f>
        <v>0</v>
      </c>
      <c r="M51" s="46"/>
      <c r="N51" s="46"/>
      <c r="O51" s="137"/>
      <c r="P51" s="81"/>
      <c r="Q51" s="81"/>
      <c r="R51" s="81"/>
      <c r="S51" s="81"/>
      <c r="T51" s="81"/>
      <c r="U51" s="81"/>
      <c r="V51" s="81"/>
      <c r="W51" s="81"/>
      <c r="X51" s="123"/>
      <c r="Y51" s="85"/>
      <c r="AB51" s="86"/>
      <c r="AC51" s="86"/>
    </row>
    <row r="52" spans="2:30" ht="15" customHeight="1" x14ac:dyDescent="0.3">
      <c r="B52" s="89"/>
      <c r="C52" s="138" t="s">
        <v>402</v>
      </c>
      <c r="D52" s="127" t="s">
        <v>372</v>
      </c>
      <c r="E52" s="75">
        <f>IF(F52&gt;F53,"2")+IF(F52&lt;F53,"1")</f>
        <v>0</v>
      </c>
      <c r="F52" s="55">
        <f>AC56</f>
        <v>0</v>
      </c>
      <c r="G52" s="75">
        <f>IF(H52&gt;H53,"2")+IF(H52&lt;H53,"1")</f>
        <v>0</v>
      </c>
      <c r="H52" s="55">
        <f>AC62</f>
        <v>0</v>
      </c>
      <c r="I52" s="75">
        <f>IF(J52&gt;J53,"2")+IF(J52&lt;J53,"1")</f>
        <v>0</v>
      </c>
      <c r="J52" s="55">
        <f>Z59</f>
        <v>0</v>
      </c>
      <c r="K52" s="124"/>
      <c r="L52" s="124"/>
      <c r="M52" s="47"/>
      <c r="N52" s="47"/>
      <c r="O52" s="137"/>
      <c r="P52" s="81">
        <f t="shared" ref="P52" si="11">SUM(Q52:T53)</f>
        <v>0</v>
      </c>
      <c r="Q52" s="81">
        <f>IF(E52=2,"1")+IF(G52=2,"1")+IF(I52=2,"1")</f>
        <v>0</v>
      </c>
      <c r="R52" s="81">
        <f>IF(E52=1,"1")+IF(G52=1,"1")+IF(I52=1,"1")</f>
        <v>0</v>
      </c>
      <c r="S52" s="81">
        <v>0</v>
      </c>
      <c r="T52" s="81">
        <v>0</v>
      </c>
      <c r="U52" s="82">
        <f>SUM(H52,J52,L52,F52)</f>
        <v>0</v>
      </c>
      <c r="V52" s="82">
        <f>SUM(H53,J53,L53,F53)</f>
        <v>0</v>
      </c>
      <c r="W52" s="82">
        <f t="shared" ref="W52" si="12">+U52-V52</f>
        <v>0</v>
      </c>
      <c r="X52" s="122">
        <f>SUM(E52,G52,I52,K52)</f>
        <v>0</v>
      </c>
      <c r="Y52" s="85"/>
      <c r="AB52" s="86"/>
      <c r="AC52" s="86"/>
    </row>
    <row r="53" spans="2:30" ht="15" customHeight="1" x14ac:dyDescent="0.3">
      <c r="B53" s="90"/>
      <c r="C53" s="138"/>
      <c r="D53" s="127"/>
      <c r="E53" s="76"/>
      <c r="F53" s="55">
        <f>Z56</f>
        <v>0</v>
      </c>
      <c r="G53" s="76"/>
      <c r="H53" s="55">
        <f>Z62</f>
        <v>0</v>
      </c>
      <c r="I53" s="76"/>
      <c r="J53" s="55">
        <f>AC59</f>
        <v>0</v>
      </c>
      <c r="K53" s="124"/>
      <c r="L53" s="124"/>
      <c r="M53" s="47"/>
      <c r="N53" s="47"/>
      <c r="O53" s="137"/>
      <c r="P53" s="81"/>
      <c r="Q53" s="81"/>
      <c r="R53" s="81"/>
      <c r="S53" s="81"/>
      <c r="T53" s="81"/>
      <c r="U53" s="81"/>
      <c r="V53" s="81"/>
      <c r="W53" s="81"/>
      <c r="X53" s="123"/>
      <c r="Y53" s="85"/>
      <c r="AB53" s="86"/>
      <c r="AC53" s="86"/>
    </row>
    <row r="54" spans="2:30" ht="14.25" customHeight="1" x14ac:dyDescent="0.3"/>
    <row r="55" spans="2:30" ht="15" customHeight="1" x14ac:dyDescent="0.3">
      <c r="B55" s="50" t="s">
        <v>34</v>
      </c>
      <c r="C55" s="50" t="s">
        <v>42</v>
      </c>
      <c r="D55" s="72"/>
      <c r="E55" s="73"/>
      <c r="F55" s="58" t="s">
        <v>43</v>
      </c>
      <c r="G55" s="60"/>
      <c r="H55" s="60"/>
      <c r="I55" s="60"/>
      <c r="J55" s="60"/>
      <c r="K55" s="60"/>
      <c r="L55" s="60"/>
      <c r="M55" s="60"/>
      <c r="N55" s="60"/>
      <c r="O55" s="60"/>
      <c r="P55" s="59"/>
      <c r="Q55" s="58" t="s">
        <v>41</v>
      </c>
      <c r="R55" s="60"/>
      <c r="S55" s="60"/>
      <c r="T55" s="59"/>
      <c r="U55" s="54"/>
      <c r="V55" s="58" t="s">
        <v>35</v>
      </c>
      <c r="W55" s="60"/>
      <c r="X55" s="60"/>
      <c r="Y55" s="59"/>
      <c r="Z55" s="58" t="s">
        <v>42</v>
      </c>
      <c r="AA55" s="59"/>
      <c r="AB55" s="15"/>
      <c r="AC55" s="58" t="s">
        <v>43</v>
      </c>
      <c r="AD55" s="59"/>
    </row>
    <row r="56" spans="2:30" s="19" customFormat="1" ht="15" customHeight="1" x14ac:dyDescent="0.3">
      <c r="B56" s="16" t="s">
        <v>258</v>
      </c>
      <c r="C56" s="51" t="str">
        <f>C46</f>
        <v>ANGELA VARGAS</v>
      </c>
      <c r="D56" s="61" t="s">
        <v>36</v>
      </c>
      <c r="E56" s="62"/>
      <c r="F56" s="61" t="str">
        <f>C52</f>
        <v>TATIANA CORONADO</v>
      </c>
      <c r="G56" s="74"/>
      <c r="H56" s="74"/>
      <c r="I56" s="74"/>
      <c r="J56" s="74"/>
      <c r="K56" s="74"/>
      <c r="L56" s="74"/>
      <c r="M56" s="74"/>
      <c r="N56" s="74"/>
      <c r="O56" s="74"/>
      <c r="P56" s="62"/>
      <c r="Q56" s="66" t="s">
        <v>393</v>
      </c>
      <c r="R56" s="66"/>
      <c r="S56" s="66"/>
      <c r="T56" s="66"/>
      <c r="U56" s="18"/>
      <c r="V56" s="69">
        <v>45146</v>
      </c>
      <c r="W56" s="69"/>
      <c r="X56" s="69"/>
      <c r="Y56" s="69"/>
      <c r="Z56" s="120"/>
      <c r="AA56" s="121"/>
      <c r="AB56" s="50" t="s">
        <v>36</v>
      </c>
      <c r="AC56" s="120"/>
      <c r="AD56" s="121"/>
    </row>
    <row r="57" spans="2:30" s="19" customFormat="1" ht="15" customHeight="1" x14ac:dyDescent="0.3">
      <c r="B57" s="16" t="s">
        <v>273</v>
      </c>
      <c r="C57" s="52" t="str">
        <f>C48</f>
        <v>DIANA PATRICIA RINCON</v>
      </c>
      <c r="D57" s="61" t="s">
        <v>36</v>
      </c>
      <c r="E57" s="62"/>
      <c r="F57" s="63" t="str">
        <f>C50</f>
        <v xml:space="preserve">JENNY ASTRID RAMIREZ </v>
      </c>
      <c r="G57" s="64"/>
      <c r="H57" s="64"/>
      <c r="I57" s="64"/>
      <c r="J57" s="64"/>
      <c r="K57" s="64"/>
      <c r="L57" s="64"/>
      <c r="M57" s="64"/>
      <c r="N57" s="64"/>
      <c r="O57" s="64"/>
      <c r="P57" s="65"/>
      <c r="Q57" s="66" t="s">
        <v>393</v>
      </c>
      <c r="R57" s="66"/>
      <c r="S57" s="66"/>
      <c r="T57" s="66"/>
      <c r="U57" s="53"/>
      <c r="V57" s="69">
        <v>45146</v>
      </c>
      <c r="W57" s="69"/>
      <c r="X57" s="69"/>
      <c r="Y57" s="69"/>
      <c r="Z57" s="120"/>
      <c r="AA57" s="121"/>
      <c r="AB57" s="50" t="s">
        <v>36</v>
      </c>
      <c r="AC57" s="120"/>
      <c r="AD57" s="121"/>
    </row>
    <row r="58" spans="2:30" ht="15" customHeight="1" x14ac:dyDescent="0.3">
      <c r="B58" s="50" t="s">
        <v>34</v>
      </c>
      <c r="C58" s="50" t="s">
        <v>42</v>
      </c>
      <c r="D58" s="58"/>
      <c r="E58" s="59"/>
      <c r="F58" s="58" t="s">
        <v>43</v>
      </c>
      <c r="G58" s="60"/>
      <c r="H58" s="60"/>
      <c r="I58" s="60"/>
      <c r="J58" s="60"/>
      <c r="K58" s="60"/>
      <c r="L58" s="60"/>
      <c r="M58" s="60"/>
      <c r="N58" s="60"/>
      <c r="O58" s="60"/>
      <c r="P58" s="59"/>
      <c r="Q58" s="92" t="s">
        <v>41</v>
      </c>
      <c r="R58" s="92"/>
      <c r="S58" s="92"/>
      <c r="T58" s="92"/>
      <c r="U58" s="54"/>
      <c r="V58" s="58" t="s">
        <v>35</v>
      </c>
      <c r="W58" s="60"/>
      <c r="X58" s="60"/>
      <c r="Y58" s="59"/>
      <c r="Z58" s="58" t="s">
        <v>42</v>
      </c>
      <c r="AA58" s="59"/>
      <c r="AB58" s="15"/>
      <c r="AC58" s="58" t="s">
        <v>43</v>
      </c>
      <c r="AD58" s="59"/>
    </row>
    <row r="59" spans="2:30" s="19" customFormat="1" ht="15" customHeight="1" x14ac:dyDescent="0.3">
      <c r="B59" s="16" t="s">
        <v>274</v>
      </c>
      <c r="C59" s="29" t="str">
        <f>C52</f>
        <v>TATIANA CORONADO</v>
      </c>
      <c r="D59" s="61" t="s">
        <v>36</v>
      </c>
      <c r="E59" s="62"/>
      <c r="F59" s="63" t="str">
        <f>C50</f>
        <v xml:space="preserve">JENNY ASTRID RAMIREZ </v>
      </c>
      <c r="G59" s="64"/>
      <c r="H59" s="64"/>
      <c r="I59" s="64"/>
      <c r="J59" s="64"/>
      <c r="K59" s="64"/>
      <c r="L59" s="64"/>
      <c r="M59" s="64"/>
      <c r="N59" s="64"/>
      <c r="O59" s="64"/>
      <c r="P59" s="65"/>
      <c r="Q59" s="66" t="s">
        <v>393</v>
      </c>
      <c r="R59" s="66"/>
      <c r="S59" s="66"/>
      <c r="T59" s="66"/>
      <c r="U59" s="53"/>
      <c r="V59" s="69">
        <v>45146</v>
      </c>
      <c r="W59" s="69"/>
      <c r="X59" s="69"/>
      <c r="Y59" s="69"/>
      <c r="Z59" s="120"/>
      <c r="AA59" s="121"/>
      <c r="AB59" s="50" t="s">
        <v>36</v>
      </c>
      <c r="AC59" s="120"/>
      <c r="AD59" s="121"/>
    </row>
    <row r="60" spans="2:30" s="19" customFormat="1" ht="15" customHeight="1" x14ac:dyDescent="0.3">
      <c r="B60" s="16" t="s">
        <v>275</v>
      </c>
      <c r="C60" s="52" t="str">
        <f>C46</f>
        <v>ANGELA VARGAS</v>
      </c>
      <c r="D60" s="61" t="s">
        <v>36</v>
      </c>
      <c r="E60" s="62"/>
      <c r="F60" s="63" t="str">
        <f>C48</f>
        <v>DIANA PATRICIA RINCON</v>
      </c>
      <c r="G60" s="64"/>
      <c r="H60" s="64"/>
      <c r="I60" s="64"/>
      <c r="J60" s="64"/>
      <c r="K60" s="64"/>
      <c r="L60" s="64"/>
      <c r="M60" s="64"/>
      <c r="N60" s="64"/>
      <c r="O60" s="64"/>
      <c r="P60" s="65"/>
      <c r="Q60" s="66" t="s">
        <v>393</v>
      </c>
      <c r="R60" s="66"/>
      <c r="S60" s="66"/>
      <c r="T60" s="66"/>
      <c r="U60" s="53"/>
      <c r="V60" s="69">
        <v>45146</v>
      </c>
      <c r="W60" s="69"/>
      <c r="X60" s="69"/>
      <c r="Y60" s="69"/>
      <c r="Z60" s="120"/>
      <c r="AA60" s="121"/>
      <c r="AB60" s="50" t="s">
        <v>36</v>
      </c>
      <c r="AC60" s="120"/>
      <c r="AD60" s="121"/>
    </row>
    <row r="61" spans="2:30" ht="15" customHeight="1" x14ac:dyDescent="0.3">
      <c r="B61" s="50" t="s">
        <v>34</v>
      </c>
      <c r="C61" s="50" t="s">
        <v>42</v>
      </c>
      <c r="D61" s="58"/>
      <c r="E61" s="59"/>
      <c r="F61" s="58" t="s">
        <v>43</v>
      </c>
      <c r="G61" s="60"/>
      <c r="H61" s="60"/>
      <c r="I61" s="60"/>
      <c r="J61" s="60"/>
      <c r="K61" s="60"/>
      <c r="L61" s="60"/>
      <c r="M61" s="60"/>
      <c r="N61" s="60"/>
      <c r="O61" s="60"/>
      <c r="P61" s="59"/>
      <c r="Q61" s="92" t="s">
        <v>41</v>
      </c>
      <c r="R61" s="92"/>
      <c r="S61" s="92"/>
      <c r="T61" s="92"/>
      <c r="U61" s="54"/>
      <c r="V61" s="58" t="s">
        <v>35</v>
      </c>
      <c r="W61" s="60"/>
      <c r="X61" s="60"/>
      <c r="Y61" s="59"/>
      <c r="Z61" s="58" t="s">
        <v>42</v>
      </c>
      <c r="AA61" s="59"/>
      <c r="AB61" s="15"/>
      <c r="AC61" s="58" t="s">
        <v>43</v>
      </c>
      <c r="AD61" s="59"/>
    </row>
    <row r="62" spans="2:30" s="19" customFormat="1" ht="15" customHeight="1" x14ac:dyDescent="0.3">
      <c r="B62" s="16" t="s">
        <v>262</v>
      </c>
      <c r="C62" s="52" t="str">
        <f>C48</f>
        <v>DIANA PATRICIA RINCON</v>
      </c>
      <c r="D62" s="61" t="s">
        <v>36</v>
      </c>
      <c r="E62" s="62"/>
      <c r="F62" s="63" t="str">
        <f>C52</f>
        <v>TATIANA CORONADO</v>
      </c>
      <c r="G62" s="64"/>
      <c r="H62" s="64"/>
      <c r="I62" s="64"/>
      <c r="J62" s="64"/>
      <c r="K62" s="64"/>
      <c r="L62" s="64"/>
      <c r="M62" s="64"/>
      <c r="N62" s="64"/>
      <c r="O62" s="64"/>
      <c r="P62" s="65"/>
      <c r="Q62" s="66" t="s">
        <v>393</v>
      </c>
      <c r="R62" s="66"/>
      <c r="S62" s="66"/>
      <c r="T62" s="66"/>
      <c r="U62" s="53"/>
      <c r="V62" s="69">
        <v>45146</v>
      </c>
      <c r="W62" s="69"/>
      <c r="X62" s="69"/>
      <c r="Y62" s="69"/>
      <c r="Z62" s="120"/>
      <c r="AA62" s="121"/>
      <c r="AB62" s="50" t="s">
        <v>36</v>
      </c>
      <c r="AC62" s="120"/>
      <c r="AD62" s="121"/>
    </row>
    <row r="63" spans="2:30" s="19" customFormat="1" ht="15" customHeight="1" x14ac:dyDescent="0.3">
      <c r="B63" s="16" t="s">
        <v>263</v>
      </c>
      <c r="C63" s="52" t="str">
        <f>C50</f>
        <v xml:space="preserve">JENNY ASTRID RAMIREZ </v>
      </c>
      <c r="D63" s="61" t="s">
        <v>36</v>
      </c>
      <c r="E63" s="62"/>
      <c r="F63" s="63" t="str">
        <f>C46</f>
        <v>ANGELA VARGAS</v>
      </c>
      <c r="G63" s="64"/>
      <c r="H63" s="64"/>
      <c r="I63" s="64"/>
      <c r="J63" s="64"/>
      <c r="K63" s="64"/>
      <c r="L63" s="64"/>
      <c r="M63" s="64"/>
      <c r="N63" s="64"/>
      <c r="O63" s="64"/>
      <c r="P63" s="65"/>
      <c r="Q63" s="66" t="s">
        <v>393</v>
      </c>
      <c r="R63" s="66"/>
      <c r="S63" s="66"/>
      <c r="T63" s="66"/>
      <c r="U63" s="48"/>
      <c r="V63" s="69">
        <v>45146</v>
      </c>
      <c r="W63" s="69"/>
      <c r="X63" s="69"/>
      <c r="Y63" s="69"/>
      <c r="Z63" s="120"/>
      <c r="AA63" s="121"/>
      <c r="AB63" s="50" t="s">
        <v>36</v>
      </c>
      <c r="AC63" s="120"/>
      <c r="AD63" s="121"/>
    </row>
    <row r="64" spans="2:30" ht="15" customHeight="1" x14ac:dyDescent="0.3"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4"/>
      <c r="R64" s="24"/>
      <c r="S64" s="24"/>
      <c r="T64" s="24"/>
      <c r="U64" s="24"/>
      <c r="V64" s="26"/>
      <c r="W64" s="26"/>
      <c r="X64" s="26"/>
      <c r="Y64" s="26"/>
      <c r="Z64" s="27"/>
      <c r="AA64" s="24"/>
      <c r="AB64" s="28"/>
      <c r="AC64" s="27"/>
      <c r="AD64" s="24"/>
    </row>
    <row r="65" spans="2:30" ht="15" customHeight="1" x14ac:dyDescent="0.3">
      <c r="B65" s="135" t="s">
        <v>49</v>
      </c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</row>
    <row r="66" spans="2:30" ht="15" customHeight="1" x14ac:dyDescent="0.3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9"/>
      <c r="X66" s="8"/>
      <c r="Y66" s="8"/>
      <c r="Z66" s="10"/>
      <c r="AA66" s="11"/>
      <c r="AB66" s="11"/>
      <c r="AC66" s="10"/>
      <c r="AD66" s="11"/>
    </row>
    <row r="67" spans="2:30" ht="15" customHeight="1" x14ac:dyDescent="0.3">
      <c r="B67" s="88" t="s">
        <v>50</v>
      </c>
      <c r="C67" s="136" t="s">
        <v>44</v>
      </c>
      <c r="D67" s="60"/>
      <c r="E67" s="58">
        <v>1</v>
      </c>
      <c r="F67" s="60"/>
      <c r="G67" s="58">
        <v>2</v>
      </c>
      <c r="H67" s="60"/>
      <c r="I67" s="58">
        <v>3</v>
      </c>
      <c r="J67" s="60"/>
      <c r="K67" s="92">
        <v>4</v>
      </c>
      <c r="L67" s="92"/>
      <c r="M67" s="45"/>
      <c r="N67" s="45"/>
      <c r="O67" s="137"/>
      <c r="P67" s="50" t="s">
        <v>26</v>
      </c>
      <c r="Q67" s="50" t="s">
        <v>27</v>
      </c>
      <c r="R67" s="50" t="s">
        <v>28</v>
      </c>
      <c r="S67" s="50" t="s">
        <v>29</v>
      </c>
      <c r="T67" s="50" t="s">
        <v>30</v>
      </c>
      <c r="U67" s="50" t="s">
        <v>37</v>
      </c>
      <c r="V67" s="50" t="s">
        <v>38</v>
      </c>
      <c r="W67" s="50" t="s">
        <v>31</v>
      </c>
      <c r="X67" s="50" t="s">
        <v>32</v>
      </c>
      <c r="Y67" s="50" t="s">
        <v>33</v>
      </c>
      <c r="AC67" s="1"/>
    </row>
    <row r="68" spans="2:30" ht="15" customHeight="1" x14ac:dyDescent="0.3">
      <c r="B68" s="89"/>
      <c r="C68" s="138" t="s">
        <v>395</v>
      </c>
      <c r="D68" s="115" t="s">
        <v>278</v>
      </c>
      <c r="E68" s="128"/>
      <c r="F68" s="129"/>
      <c r="G68" s="75">
        <f>IF(H68&gt;H69,"2")+IF(H68&lt;H69,"1")</f>
        <v>0</v>
      </c>
      <c r="H68" s="12">
        <f>Z82</f>
        <v>0</v>
      </c>
      <c r="I68" s="75">
        <f>IF(J68&gt;J69,"2")+IF(J68&lt;J69,"1")</f>
        <v>0</v>
      </c>
      <c r="J68" s="55">
        <f>AC85</f>
        <v>0</v>
      </c>
      <c r="K68" s="132">
        <f>IF(L68&gt;L69,"2")+IF(L68&lt;L69,"1")</f>
        <v>0</v>
      </c>
      <c r="L68" s="55">
        <f>Z78</f>
        <v>0</v>
      </c>
      <c r="M68" s="46"/>
      <c r="N68" s="46"/>
      <c r="O68" s="137"/>
      <c r="P68" s="81">
        <f>SUM(Q68:T69)</f>
        <v>0</v>
      </c>
      <c r="Q68" s="81">
        <f>IF(G68=2,"1")+IF(I68=2,"1")+IF(K68=2,"1")</f>
        <v>0</v>
      </c>
      <c r="R68" s="81">
        <f>IF(G68=1,"1")+IF(I68=1,"1")+IF(K68=1,"1")</f>
        <v>0</v>
      </c>
      <c r="S68" s="81">
        <v>0</v>
      </c>
      <c r="T68" s="81">
        <v>0</v>
      </c>
      <c r="U68" s="82">
        <f>SUM(H68,J68,L68,E68)</f>
        <v>0</v>
      </c>
      <c r="V68" s="82">
        <f>SUM(H69,J69,L69,E68)</f>
        <v>0</v>
      </c>
      <c r="W68" s="82">
        <f>+U68-V68</f>
        <v>0</v>
      </c>
      <c r="X68" s="122">
        <f>SUM(E68,G68,I68,K68)</f>
        <v>0</v>
      </c>
      <c r="Y68" s="85"/>
      <c r="AB68" s="86"/>
      <c r="AC68" s="86"/>
    </row>
    <row r="69" spans="2:30" ht="15" customHeight="1" x14ac:dyDescent="0.3">
      <c r="B69" s="89"/>
      <c r="C69" s="138"/>
      <c r="D69" s="116"/>
      <c r="E69" s="130"/>
      <c r="F69" s="131"/>
      <c r="G69" s="76"/>
      <c r="H69" s="12">
        <f>AC82</f>
        <v>0</v>
      </c>
      <c r="I69" s="76"/>
      <c r="J69" s="55">
        <f>Z85</f>
        <v>0</v>
      </c>
      <c r="K69" s="132"/>
      <c r="L69" s="55">
        <f>AC78</f>
        <v>0</v>
      </c>
      <c r="M69" s="46"/>
      <c r="N69" s="46"/>
      <c r="O69" s="137"/>
      <c r="P69" s="81"/>
      <c r="Q69" s="81"/>
      <c r="R69" s="81"/>
      <c r="S69" s="81"/>
      <c r="T69" s="81"/>
      <c r="U69" s="81"/>
      <c r="V69" s="81"/>
      <c r="W69" s="81"/>
      <c r="X69" s="123"/>
      <c r="Y69" s="85"/>
      <c r="AB69" s="86"/>
      <c r="AC69" s="86"/>
    </row>
    <row r="70" spans="2:30" ht="15" customHeight="1" x14ac:dyDescent="0.3">
      <c r="B70" s="89"/>
      <c r="C70" s="133" t="s">
        <v>394</v>
      </c>
      <c r="D70" s="127" t="s">
        <v>398</v>
      </c>
      <c r="E70" s="75">
        <f>IF(F70&gt;F71,"2")+IF(F70&lt;F71,"1")</f>
        <v>0</v>
      </c>
      <c r="F70" s="55">
        <f>AC82</f>
        <v>0</v>
      </c>
      <c r="G70" s="128"/>
      <c r="H70" s="129"/>
      <c r="I70" s="75">
        <f>IF(J70&gt;J71,"2")+IF(J70&lt;J71,"1")</f>
        <v>0</v>
      </c>
      <c r="J70" s="55">
        <f>Z79</f>
        <v>0</v>
      </c>
      <c r="K70" s="132">
        <f>IF(L70&gt;L71,"2")+IF(L70&lt;L71,"1")</f>
        <v>0</v>
      </c>
      <c r="L70" s="55">
        <f>Z84</f>
        <v>0</v>
      </c>
      <c r="M70" s="46"/>
      <c r="N70" s="46"/>
      <c r="O70" s="137"/>
      <c r="P70" s="81">
        <f t="shared" ref="P70" si="13">SUM(Q70:T71)</f>
        <v>0</v>
      </c>
      <c r="Q70" s="81">
        <f>IF(E70=2,"1")+IF(I70=2,"1")+IF(K70=2,"1")</f>
        <v>0</v>
      </c>
      <c r="R70" s="81">
        <f>IF(E70=1,"1")+IF(I70=1,"1")+IF(K70=1,"1")</f>
        <v>0</v>
      </c>
      <c r="S70" s="81">
        <v>0</v>
      </c>
      <c r="T70" s="81">
        <v>0</v>
      </c>
      <c r="U70" s="82">
        <f>SUM(H70,J70,L70,F70)</f>
        <v>0</v>
      </c>
      <c r="V70" s="82">
        <f>SUM(H71,J71,L71,F71)</f>
        <v>0</v>
      </c>
      <c r="W70" s="82">
        <f>+U70-V70</f>
        <v>0</v>
      </c>
      <c r="X70" s="122">
        <f>SUM(E70,G70,I70,K70)</f>
        <v>0</v>
      </c>
      <c r="Y70" s="85"/>
      <c r="AB70" s="86"/>
      <c r="AC70" s="86"/>
    </row>
    <row r="71" spans="2:30" ht="15" customHeight="1" x14ac:dyDescent="0.3">
      <c r="B71" s="89"/>
      <c r="C71" s="134"/>
      <c r="D71" s="127"/>
      <c r="E71" s="76"/>
      <c r="F71" s="55">
        <f>Z82</f>
        <v>0</v>
      </c>
      <c r="G71" s="130"/>
      <c r="H71" s="131"/>
      <c r="I71" s="76"/>
      <c r="J71" s="55">
        <f>AC79</f>
        <v>0</v>
      </c>
      <c r="K71" s="132"/>
      <c r="L71" s="55">
        <f>AC84</f>
        <v>0</v>
      </c>
      <c r="M71" s="46"/>
      <c r="N71" s="46"/>
      <c r="O71" s="137"/>
      <c r="P71" s="81"/>
      <c r="Q71" s="81"/>
      <c r="R71" s="81"/>
      <c r="S71" s="81"/>
      <c r="T71" s="81"/>
      <c r="U71" s="81"/>
      <c r="V71" s="81"/>
      <c r="W71" s="81"/>
      <c r="X71" s="123"/>
      <c r="Y71" s="85"/>
      <c r="AB71" s="86"/>
      <c r="AC71" s="86"/>
    </row>
    <row r="72" spans="2:30" ht="15" customHeight="1" x14ac:dyDescent="0.3">
      <c r="B72" s="89"/>
      <c r="C72" s="125" t="s">
        <v>396</v>
      </c>
      <c r="D72" s="127" t="s">
        <v>399</v>
      </c>
      <c r="E72" s="75">
        <f>IF(F72&gt;F73,"2")+IF(F72&lt;F73,"1")</f>
        <v>0</v>
      </c>
      <c r="F72" s="55">
        <f>Z85</f>
        <v>0</v>
      </c>
      <c r="G72" s="75">
        <f>IF(H72&gt;H73,"2")+IF(H72&lt;H73,"1")</f>
        <v>0</v>
      </c>
      <c r="H72" s="55">
        <f>AC79</f>
        <v>0</v>
      </c>
      <c r="I72" s="128"/>
      <c r="J72" s="129"/>
      <c r="K72" s="132">
        <f>IF(L72&gt;L73,"2")+IF(L72&lt;L73,"1")</f>
        <v>0</v>
      </c>
      <c r="L72" s="55">
        <f>AC81</f>
        <v>0</v>
      </c>
      <c r="M72" s="46"/>
      <c r="N72" s="46"/>
      <c r="O72" s="137"/>
      <c r="P72" s="81">
        <f t="shared" ref="P72" si="14">SUM(Q72:T73)</f>
        <v>0</v>
      </c>
      <c r="Q72" s="81">
        <f>IF(E72=2,"1")+IF(G72=2,"1")+IF(K72=2,"1")</f>
        <v>0</v>
      </c>
      <c r="R72" s="81">
        <f>IF(E72=1,"1")+IF(G72=1,"1")+IF(K72=1,"1")</f>
        <v>0</v>
      </c>
      <c r="S72" s="81">
        <v>0</v>
      </c>
      <c r="T72" s="81">
        <v>0</v>
      </c>
      <c r="U72" s="82">
        <f>SUM(H72,J72,L72,F72)</f>
        <v>0</v>
      </c>
      <c r="V72" s="82">
        <f>SUM(H73,J73,L73,F73)</f>
        <v>0</v>
      </c>
      <c r="W72" s="82">
        <f t="shared" ref="W72" si="15">+U72-V72</f>
        <v>0</v>
      </c>
      <c r="X72" s="122">
        <f>SUM(E72,G72,I72,K72)</f>
        <v>0</v>
      </c>
      <c r="Y72" s="85"/>
      <c r="AB72" s="86"/>
      <c r="AC72" s="86"/>
    </row>
    <row r="73" spans="2:30" ht="15" customHeight="1" x14ac:dyDescent="0.3">
      <c r="B73" s="89"/>
      <c r="C73" s="126"/>
      <c r="D73" s="127"/>
      <c r="E73" s="76"/>
      <c r="F73" s="55">
        <f>AC85</f>
        <v>0</v>
      </c>
      <c r="G73" s="76"/>
      <c r="H73" s="55">
        <f>Z79</f>
        <v>0</v>
      </c>
      <c r="I73" s="130"/>
      <c r="J73" s="131"/>
      <c r="K73" s="132"/>
      <c r="L73" s="55">
        <f>Z81</f>
        <v>0</v>
      </c>
      <c r="M73" s="46"/>
      <c r="N73" s="46"/>
      <c r="O73" s="137"/>
      <c r="P73" s="81"/>
      <c r="Q73" s="81"/>
      <c r="R73" s="81"/>
      <c r="S73" s="81"/>
      <c r="T73" s="81"/>
      <c r="U73" s="81"/>
      <c r="V73" s="81"/>
      <c r="W73" s="81"/>
      <c r="X73" s="123"/>
      <c r="Y73" s="85"/>
      <c r="AB73" s="86"/>
      <c r="AC73" s="86"/>
    </row>
    <row r="74" spans="2:30" ht="15" customHeight="1" x14ac:dyDescent="0.3">
      <c r="B74" s="89"/>
      <c r="C74" s="125" t="s">
        <v>397</v>
      </c>
      <c r="D74" s="127" t="s">
        <v>19</v>
      </c>
      <c r="E74" s="75">
        <f>IF(F74&gt;F75,"2")+IF(F74&lt;F75,"1")</f>
        <v>0</v>
      </c>
      <c r="F74" s="55">
        <f>AC78</f>
        <v>0</v>
      </c>
      <c r="G74" s="75">
        <f>IF(H74&gt;H75,"2")+IF(H74&lt;H75,"1")</f>
        <v>0</v>
      </c>
      <c r="H74" s="55">
        <f>AC84</f>
        <v>0</v>
      </c>
      <c r="I74" s="75">
        <f>IF(J74&gt;J75,"2")+IF(J74&lt;J75,"1")</f>
        <v>0</v>
      </c>
      <c r="J74" s="55">
        <f>Z81</f>
        <v>0</v>
      </c>
      <c r="K74" s="124"/>
      <c r="L74" s="124"/>
      <c r="M74" s="47"/>
      <c r="N74" s="47"/>
      <c r="O74" s="137"/>
      <c r="P74" s="81">
        <f t="shared" ref="P74" si="16">SUM(Q74:T75)</f>
        <v>0</v>
      </c>
      <c r="Q74" s="81">
        <f>IF(E74=2,"1")+IF(G74=2,"1")+IF(I74=2,"1")</f>
        <v>0</v>
      </c>
      <c r="R74" s="81">
        <f>IF(E74=1,"1")+IF(G74=1,"1")+IF(I74=1,"1")</f>
        <v>0</v>
      </c>
      <c r="S74" s="81">
        <v>0</v>
      </c>
      <c r="T74" s="81">
        <v>0</v>
      </c>
      <c r="U74" s="82">
        <f>SUM(H74,J74,L74,F74)</f>
        <v>0</v>
      </c>
      <c r="V74" s="82">
        <f>SUM(H75,J75,L75,F75)</f>
        <v>0</v>
      </c>
      <c r="W74" s="82">
        <f t="shared" ref="W74" si="17">+U74-V74</f>
        <v>0</v>
      </c>
      <c r="X74" s="122">
        <f t="shared" ref="X74" si="18">SUM(E74,G74,I74,K74)</f>
        <v>0</v>
      </c>
      <c r="Y74" s="85"/>
      <c r="AB74" s="86"/>
      <c r="AC74" s="86"/>
    </row>
    <row r="75" spans="2:30" ht="15" customHeight="1" x14ac:dyDescent="0.3">
      <c r="B75" s="90"/>
      <c r="C75" s="126"/>
      <c r="D75" s="127"/>
      <c r="E75" s="76"/>
      <c r="F75" s="55">
        <f>Z78</f>
        <v>0</v>
      </c>
      <c r="G75" s="76"/>
      <c r="H75" s="55">
        <f>Z84</f>
        <v>0</v>
      </c>
      <c r="I75" s="76"/>
      <c r="J75" s="55">
        <f>AC81</f>
        <v>0</v>
      </c>
      <c r="K75" s="124"/>
      <c r="L75" s="124"/>
      <c r="M75" s="47"/>
      <c r="N75" s="47"/>
      <c r="O75" s="137"/>
      <c r="P75" s="81"/>
      <c r="Q75" s="81"/>
      <c r="R75" s="81"/>
      <c r="S75" s="81"/>
      <c r="T75" s="81"/>
      <c r="U75" s="81"/>
      <c r="V75" s="81"/>
      <c r="W75" s="81"/>
      <c r="X75" s="123"/>
      <c r="Y75" s="85"/>
      <c r="AB75" s="86"/>
      <c r="AC75" s="86"/>
    </row>
    <row r="76" spans="2:30" ht="14.25" customHeight="1" x14ac:dyDescent="0.3"/>
    <row r="77" spans="2:30" ht="15" customHeight="1" x14ac:dyDescent="0.3">
      <c r="B77" s="50" t="s">
        <v>34</v>
      </c>
      <c r="C77" s="50" t="s">
        <v>42</v>
      </c>
      <c r="D77" s="72"/>
      <c r="E77" s="73"/>
      <c r="F77" s="58" t="s">
        <v>43</v>
      </c>
      <c r="G77" s="60"/>
      <c r="H77" s="60"/>
      <c r="I77" s="60"/>
      <c r="J77" s="60"/>
      <c r="K77" s="60"/>
      <c r="L77" s="60"/>
      <c r="M77" s="60"/>
      <c r="N77" s="60"/>
      <c r="O77" s="60"/>
      <c r="P77" s="59"/>
      <c r="Q77" s="58" t="s">
        <v>41</v>
      </c>
      <c r="R77" s="60"/>
      <c r="S77" s="60"/>
      <c r="T77" s="59"/>
      <c r="U77" s="54"/>
      <c r="V77" s="58" t="s">
        <v>35</v>
      </c>
      <c r="W77" s="60"/>
      <c r="X77" s="60"/>
      <c r="Y77" s="59"/>
      <c r="Z77" s="58" t="s">
        <v>42</v>
      </c>
      <c r="AA77" s="59"/>
      <c r="AB77" s="15"/>
      <c r="AC77" s="58" t="s">
        <v>43</v>
      </c>
      <c r="AD77" s="59"/>
    </row>
    <row r="78" spans="2:30" s="19" customFormat="1" ht="15" customHeight="1" x14ac:dyDescent="0.3">
      <c r="B78" s="16" t="s">
        <v>258</v>
      </c>
      <c r="C78" s="51" t="str">
        <f>C68</f>
        <v xml:space="preserve">DANIELA NEIRA LORA </v>
      </c>
      <c r="D78" s="61" t="s">
        <v>36</v>
      </c>
      <c r="E78" s="62"/>
      <c r="F78" s="61" t="str">
        <f>C74</f>
        <v xml:space="preserve">ERIKA ELIZABETH SABOGAL </v>
      </c>
      <c r="G78" s="74"/>
      <c r="H78" s="74"/>
      <c r="I78" s="74"/>
      <c r="J78" s="74"/>
      <c r="K78" s="74"/>
      <c r="L78" s="74"/>
      <c r="M78" s="74"/>
      <c r="N78" s="74"/>
      <c r="O78" s="74"/>
      <c r="P78" s="62"/>
      <c r="Q78" s="66" t="s">
        <v>393</v>
      </c>
      <c r="R78" s="66"/>
      <c r="S78" s="66"/>
      <c r="T78" s="66"/>
      <c r="U78" s="18"/>
      <c r="V78" s="69">
        <v>45147</v>
      </c>
      <c r="W78" s="69"/>
      <c r="X78" s="69"/>
      <c r="Y78" s="69"/>
      <c r="Z78" s="120"/>
      <c r="AA78" s="121"/>
      <c r="AB78" s="50" t="s">
        <v>36</v>
      </c>
      <c r="AC78" s="120"/>
      <c r="AD78" s="121"/>
    </row>
    <row r="79" spans="2:30" s="19" customFormat="1" ht="15" customHeight="1" x14ac:dyDescent="0.3">
      <c r="B79" s="16" t="s">
        <v>273</v>
      </c>
      <c r="C79" s="52" t="str">
        <f>C70</f>
        <v xml:space="preserve">KELLY MALLARINO </v>
      </c>
      <c r="D79" s="61" t="s">
        <v>36</v>
      </c>
      <c r="E79" s="62"/>
      <c r="F79" s="63" t="str">
        <f>C72</f>
        <v>GIMENA LOPEZ</v>
      </c>
      <c r="G79" s="64"/>
      <c r="H79" s="64"/>
      <c r="I79" s="64"/>
      <c r="J79" s="64"/>
      <c r="K79" s="64"/>
      <c r="L79" s="64"/>
      <c r="M79" s="64"/>
      <c r="N79" s="64"/>
      <c r="O79" s="64"/>
      <c r="P79" s="65"/>
      <c r="Q79" s="66" t="s">
        <v>393</v>
      </c>
      <c r="R79" s="66"/>
      <c r="S79" s="66"/>
      <c r="T79" s="66"/>
      <c r="U79" s="53"/>
      <c r="V79" s="69">
        <v>45147</v>
      </c>
      <c r="W79" s="69"/>
      <c r="X79" s="69"/>
      <c r="Y79" s="69"/>
      <c r="Z79" s="120"/>
      <c r="AA79" s="121"/>
      <c r="AB79" s="50" t="s">
        <v>36</v>
      </c>
      <c r="AC79" s="120"/>
      <c r="AD79" s="121"/>
    </row>
    <row r="80" spans="2:30" ht="15" customHeight="1" x14ac:dyDescent="0.3">
      <c r="B80" s="50" t="s">
        <v>34</v>
      </c>
      <c r="C80" s="50" t="s">
        <v>42</v>
      </c>
      <c r="D80" s="58"/>
      <c r="E80" s="59"/>
      <c r="F80" s="58" t="s">
        <v>43</v>
      </c>
      <c r="G80" s="60"/>
      <c r="H80" s="60"/>
      <c r="I80" s="60"/>
      <c r="J80" s="60"/>
      <c r="K80" s="60"/>
      <c r="L80" s="60"/>
      <c r="M80" s="60"/>
      <c r="N80" s="60"/>
      <c r="O80" s="60"/>
      <c r="P80" s="59"/>
      <c r="Q80" s="92" t="s">
        <v>41</v>
      </c>
      <c r="R80" s="92"/>
      <c r="S80" s="92"/>
      <c r="T80" s="92"/>
      <c r="U80" s="54"/>
      <c r="V80" s="58" t="s">
        <v>35</v>
      </c>
      <c r="W80" s="60"/>
      <c r="X80" s="60"/>
      <c r="Y80" s="59"/>
      <c r="Z80" s="58" t="s">
        <v>42</v>
      </c>
      <c r="AA80" s="59"/>
      <c r="AB80" s="15"/>
      <c r="AC80" s="58" t="s">
        <v>43</v>
      </c>
      <c r="AD80" s="59"/>
    </row>
    <row r="81" spans="2:30" s="19" customFormat="1" ht="15" customHeight="1" x14ac:dyDescent="0.3">
      <c r="B81" s="16" t="s">
        <v>274</v>
      </c>
      <c r="C81" s="29" t="str">
        <f>C74</f>
        <v xml:space="preserve">ERIKA ELIZABETH SABOGAL </v>
      </c>
      <c r="D81" s="61" t="s">
        <v>36</v>
      </c>
      <c r="E81" s="62"/>
      <c r="F81" s="63" t="str">
        <f>C72</f>
        <v>GIMENA LOPEZ</v>
      </c>
      <c r="G81" s="64"/>
      <c r="H81" s="64"/>
      <c r="I81" s="64"/>
      <c r="J81" s="64"/>
      <c r="K81" s="64"/>
      <c r="L81" s="64"/>
      <c r="M81" s="64"/>
      <c r="N81" s="64"/>
      <c r="O81" s="64"/>
      <c r="P81" s="65"/>
      <c r="Q81" s="66" t="s">
        <v>393</v>
      </c>
      <c r="R81" s="66"/>
      <c r="S81" s="66"/>
      <c r="T81" s="66"/>
      <c r="U81" s="53"/>
      <c r="V81" s="69">
        <v>45147</v>
      </c>
      <c r="W81" s="69"/>
      <c r="X81" s="69"/>
      <c r="Y81" s="69"/>
      <c r="Z81" s="120"/>
      <c r="AA81" s="121"/>
      <c r="AB81" s="50" t="s">
        <v>36</v>
      </c>
      <c r="AC81" s="120"/>
      <c r="AD81" s="121"/>
    </row>
    <row r="82" spans="2:30" s="19" customFormat="1" ht="15" customHeight="1" x14ac:dyDescent="0.3">
      <c r="B82" s="16" t="s">
        <v>275</v>
      </c>
      <c r="C82" s="52" t="str">
        <f>C68</f>
        <v xml:space="preserve">DANIELA NEIRA LORA </v>
      </c>
      <c r="D82" s="61" t="s">
        <v>36</v>
      </c>
      <c r="E82" s="62"/>
      <c r="F82" s="63" t="str">
        <f>C70</f>
        <v xml:space="preserve">KELLY MALLARINO </v>
      </c>
      <c r="G82" s="64"/>
      <c r="H82" s="64"/>
      <c r="I82" s="64"/>
      <c r="J82" s="64"/>
      <c r="K82" s="64"/>
      <c r="L82" s="64"/>
      <c r="M82" s="64"/>
      <c r="N82" s="64"/>
      <c r="O82" s="64"/>
      <c r="P82" s="65"/>
      <c r="Q82" s="66" t="s">
        <v>393</v>
      </c>
      <c r="R82" s="66"/>
      <c r="S82" s="66"/>
      <c r="T82" s="66"/>
      <c r="U82" s="53"/>
      <c r="V82" s="69">
        <v>45147</v>
      </c>
      <c r="W82" s="69"/>
      <c r="X82" s="69"/>
      <c r="Y82" s="69"/>
      <c r="Z82" s="120"/>
      <c r="AA82" s="121"/>
      <c r="AB82" s="50" t="s">
        <v>36</v>
      </c>
      <c r="AC82" s="120"/>
      <c r="AD82" s="121"/>
    </row>
    <row r="83" spans="2:30" ht="15" customHeight="1" x14ac:dyDescent="0.3">
      <c r="B83" s="50" t="s">
        <v>34</v>
      </c>
      <c r="C83" s="50" t="s">
        <v>42</v>
      </c>
      <c r="D83" s="58"/>
      <c r="E83" s="59"/>
      <c r="F83" s="58" t="s">
        <v>43</v>
      </c>
      <c r="G83" s="60"/>
      <c r="H83" s="60"/>
      <c r="I83" s="60"/>
      <c r="J83" s="60"/>
      <c r="K83" s="60"/>
      <c r="L83" s="60"/>
      <c r="M83" s="60"/>
      <c r="N83" s="60"/>
      <c r="O83" s="60"/>
      <c r="P83" s="59"/>
      <c r="Q83" s="92" t="s">
        <v>41</v>
      </c>
      <c r="R83" s="92"/>
      <c r="S83" s="92"/>
      <c r="T83" s="92"/>
      <c r="U83" s="54"/>
      <c r="V83" s="58" t="s">
        <v>35</v>
      </c>
      <c r="W83" s="60"/>
      <c r="X83" s="60"/>
      <c r="Y83" s="59"/>
      <c r="Z83" s="58" t="s">
        <v>42</v>
      </c>
      <c r="AA83" s="59"/>
      <c r="AB83" s="15"/>
      <c r="AC83" s="58" t="s">
        <v>43</v>
      </c>
      <c r="AD83" s="59"/>
    </row>
    <row r="84" spans="2:30" s="19" customFormat="1" ht="15" customHeight="1" x14ac:dyDescent="0.3">
      <c r="B84" s="16" t="s">
        <v>262</v>
      </c>
      <c r="C84" s="52" t="str">
        <f>C70</f>
        <v xml:space="preserve">KELLY MALLARINO </v>
      </c>
      <c r="D84" s="61" t="s">
        <v>36</v>
      </c>
      <c r="E84" s="62"/>
      <c r="F84" s="63" t="str">
        <f>C74</f>
        <v xml:space="preserve">ERIKA ELIZABETH SABOGAL </v>
      </c>
      <c r="G84" s="64"/>
      <c r="H84" s="64"/>
      <c r="I84" s="64"/>
      <c r="J84" s="64"/>
      <c r="K84" s="64"/>
      <c r="L84" s="64"/>
      <c r="M84" s="64"/>
      <c r="N84" s="64"/>
      <c r="O84" s="64"/>
      <c r="P84" s="65"/>
      <c r="Q84" s="66" t="s">
        <v>393</v>
      </c>
      <c r="R84" s="66"/>
      <c r="S84" s="66"/>
      <c r="T84" s="66"/>
      <c r="U84" s="53"/>
      <c r="V84" s="69">
        <v>45147</v>
      </c>
      <c r="W84" s="69"/>
      <c r="X84" s="69"/>
      <c r="Y84" s="69"/>
      <c r="Z84" s="120"/>
      <c r="AA84" s="121"/>
      <c r="AB84" s="50" t="s">
        <v>36</v>
      </c>
      <c r="AC84" s="120"/>
      <c r="AD84" s="121"/>
    </row>
    <row r="85" spans="2:30" s="19" customFormat="1" ht="15" customHeight="1" x14ac:dyDescent="0.3">
      <c r="B85" s="16" t="s">
        <v>263</v>
      </c>
      <c r="C85" s="52" t="str">
        <f>C72</f>
        <v>GIMENA LOPEZ</v>
      </c>
      <c r="D85" s="61" t="s">
        <v>36</v>
      </c>
      <c r="E85" s="62"/>
      <c r="F85" s="63" t="str">
        <f>C68</f>
        <v xml:space="preserve">DANIELA NEIRA LORA </v>
      </c>
      <c r="G85" s="64"/>
      <c r="H85" s="64"/>
      <c r="I85" s="64"/>
      <c r="J85" s="64"/>
      <c r="K85" s="64"/>
      <c r="L85" s="64"/>
      <c r="M85" s="64"/>
      <c r="N85" s="64"/>
      <c r="O85" s="64"/>
      <c r="P85" s="65"/>
      <c r="Q85" s="66" t="s">
        <v>393</v>
      </c>
      <c r="R85" s="66"/>
      <c r="S85" s="66"/>
      <c r="T85" s="66"/>
      <c r="U85" s="48"/>
      <c r="V85" s="69">
        <v>45147</v>
      </c>
      <c r="W85" s="69"/>
      <c r="X85" s="69"/>
      <c r="Y85" s="69"/>
      <c r="Z85" s="120"/>
      <c r="AA85" s="121"/>
      <c r="AB85" s="50" t="s">
        <v>36</v>
      </c>
      <c r="AC85" s="120"/>
      <c r="AD85" s="121"/>
    </row>
    <row r="86" spans="2:30" ht="15" customHeight="1" x14ac:dyDescent="0.3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4"/>
      <c r="R86" s="24"/>
      <c r="S86" s="24"/>
      <c r="T86" s="24"/>
      <c r="U86" s="24"/>
      <c r="V86" s="26"/>
      <c r="W86" s="26"/>
      <c r="X86" s="26"/>
      <c r="Y86" s="26"/>
      <c r="Z86" s="27"/>
      <c r="AA86" s="24"/>
      <c r="AB86" s="28"/>
      <c r="AC86" s="27"/>
      <c r="AD86" s="24"/>
    </row>
  </sheetData>
  <mergeCells count="447">
    <mergeCell ref="P4:R4"/>
    <mergeCell ref="P5:R5"/>
    <mergeCell ref="P6:R6"/>
    <mergeCell ref="B11:AD11"/>
    <mergeCell ref="B13:AD13"/>
    <mergeCell ref="B15:B25"/>
    <mergeCell ref="C15:D15"/>
    <mergeCell ref="E15:F15"/>
    <mergeCell ref="G15:H15"/>
    <mergeCell ref="I15:J15"/>
    <mergeCell ref="K15:L15"/>
    <mergeCell ref="O15:O23"/>
    <mergeCell ref="C16:C17"/>
    <mergeCell ref="D16:D17"/>
    <mergeCell ref="E16:F17"/>
    <mergeCell ref="G16:G17"/>
    <mergeCell ref="I16:I17"/>
    <mergeCell ref="K16:K17"/>
    <mergeCell ref="K18:K19"/>
    <mergeCell ref="K20:K21"/>
    <mergeCell ref="V16:V17"/>
    <mergeCell ref="W16:W17"/>
    <mergeCell ref="X16:X17"/>
    <mergeCell ref="Y16:Y17"/>
    <mergeCell ref="AB16:AC17"/>
    <mergeCell ref="C18:C19"/>
    <mergeCell ref="D18:D19"/>
    <mergeCell ref="E18:E19"/>
    <mergeCell ref="G18:H19"/>
    <mergeCell ref="I18:I19"/>
    <mergeCell ref="P16:P17"/>
    <mergeCell ref="Q16:Q17"/>
    <mergeCell ref="R16:R17"/>
    <mergeCell ref="S16:S17"/>
    <mergeCell ref="T16:T17"/>
    <mergeCell ref="U16:U17"/>
    <mergeCell ref="V18:V19"/>
    <mergeCell ref="W18:W19"/>
    <mergeCell ref="X18:X19"/>
    <mergeCell ref="Y18:Y19"/>
    <mergeCell ref="AB18:AC19"/>
    <mergeCell ref="C20:C21"/>
    <mergeCell ref="D20:D21"/>
    <mergeCell ref="E20:E21"/>
    <mergeCell ref="G20:G21"/>
    <mergeCell ref="I20:J21"/>
    <mergeCell ref="P18:P19"/>
    <mergeCell ref="Q18:Q19"/>
    <mergeCell ref="R18:R19"/>
    <mergeCell ref="S18:S19"/>
    <mergeCell ref="T18:T19"/>
    <mergeCell ref="U18:U19"/>
    <mergeCell ref="V20:V21"/>
    <mergeCell ref="W20:W21"/>
    <mergeCell ref="X20:X21"/>
    <mergeCell ref="Y20:Y21"/>
    <mergeCell ref="AB20:AC21"/>
    <mergeCell ref="C22:C23"/>
    <mergeCell ref="D22:D23"/>
    <mergeCell ref="E22:E23"/>
    <mergeCell ref="G22:G23"/>
    <mergeCell ref="I22:I23"/>
    <mergeCell ref="P20:P21"/>
    <mergeCell ref="Q20:Q21"/>
    <mergeCell ref="R20:R21"/>
    <mergeCell ref="S20:S21"/>
    <mergeCell ref="T20:T21"/>
    <mergeCell ref="U20:U21"/>
    <mergeCell ref="X22:X23"/>
    <mergeCell ref="Y22:Y23"/>
    <mergeCell ref="AB22:AC23"/>
    <mergeCell ref="K22:L23"/>
    <mergeCell ref="P22:P23"/>
    <mergeCell ref="Q22:Q23"/>
    <mergeCell ref="R22:R23"/>
    <mergeCell ref="S22:S23"/>
    <mergeCell ref="T22:T23"/>
    <mergeCell ref="C24:C25"/>
    <mergeCell ref="D24:D25"/>
    <mergeCell ref="E24:E25"/>
    <mergeCell ref="G24:G25"/>
    <mergeCell ref="I24:I25"/>
    <mergeCell ref="K24:K25"/>
    <mergeCell ref="U22:U23"/>
    <mergeCell ref="V22:V23"/>
    <mergeCell ref="W22:W23"/>
    <mergeCell ref="U24:U25"/>
    <mergeCell ref="V24:V25"/>
    <mergeCell ref="W24:W25"/>
    <mergeCell ref="X24:X25"/>
    <mergeCell ref="Y24:Y25"/>
    <mergeCell ref="D27:E27"/>
    <mergeCell ref="F27:P27"/>
    <mergeCell ref="Q27:T27"/>
    <mergeCell ref="V27:Y27"/>
    <mergeCell ref="M24:N25"/>
    <mergeCell ref="P24:P25"/>
    <mergeCell ref="Q24:Q25"/>
    <mergeCell ref="R24:R25"/>
    <mergeCell ref="S24:S25"/>
    <mergeCell ref="T24:T25"/>
    <mergeCell ref="D29:E29"/>
    <mergeCell ref="F29:P29"/>
    <mergeCell ref="Q29:T29"/>
    <mergeCell ref="V29:Y29"/>
    <mergeCell ref="Z29:AA29"/>
    <mergeCell ref="AC29:AD29"/>
    <mergeCell ref="Z27:AA27"/>
    <mergeCell ref="AC27:AD27"/>
    <mergeCell ref="D28:E28"/>
    <mergeCell ref="F28:P28"/>
    <mergeCell ref="Q28:T28"/>
    <mergeCell ref="V28:Y28"/>
    <mergeCell ref="Z28:AA28"/>
    <mergeCell ref="AC28:AD28"/>
    <mergeCell ref="D31:E31"/>
    <mergeCell ref="F31:P31"/>
    <mergeCell ref="Q31:T31"/>
    <mergeCell ref="V31:Y31"/>
    <mergeCell ref="Z31:AA31"/>
    <mergeCell ref="AC31:AD31"/>
    <mergeCell ref="D30:E30"/>
    <mergeCell ref="F30:P30"/>
    <mergeCell ref="Q30:T30"/>
    <mergeCell ref="V30:Y30"/>
    <mergeCell ref="Z30:AA30"/>
    <mergeCell ref="AC30:AD30"/>
    <mergeCell ref="D33:E33"/>
    <mergeCell ref="F33:P33"/>
    <mergeCell ref="Q33:T33"/>
    <mergeCell ref="V33:Y33"/>
    <mergeCell ref="Z33:AA33"/>
    <mergeCell ref="AC33:AD33"/>
    <mergeCell ref="D32:E32"/>
    <mergeCell ref="F32:P32"/>
    <mergeCell ref="Q32:T32"/>
    <mergeCell ref="V32:Y32"/>
    <mergeCell ref="Z32:AA32"/>
    <mergeCell ref="AC32:AD32"/>
    <mergeCell ref="D35:E35"/>
    <mergeCell ref="F35:P35"/>
    <mergeCell ref="Q35:T35"/>
    <mergeCell ref="V35:Y35"/>
    <mergeCell ref="Z35:AA35"/>
    <mergeCell ref="AC35:AD35"/>
    <mergeCell ref="D34:E34"/>
    <mergeCell ref="F34:P34"/>
    <mergeCell ref="Q34:T34"/>
    <mergeCell ref="V34:Y34"/>
    <mergeCell ref="Z34:AA34"/>
    <mergeCell ref="AC34:AD34"/>
    <mergeCell ref="D37:E37"/>
    <mergeCell ref="F37:P37"/>
    <mergeCell ref="Q37:T37"/>
    <mergeCell ref="V37:Y37"/>
    <mergeCell ref="Z37:AA37"/>
    <mergeCell ref="AC37:AD37"/>
    <mergeCell ref="D36:E36"/>
    <mergeCell ref="F36:P36"/>
    <mergeCell ref="Q36:T36"/>
    <mergeCell ref="V36:Y36"/>
    <mergeCell ref="Z36:AA36"/>
    <mergeCell ref="AC36:AD36"/>
    <mergeCell ref="D39:E39"/>
    <mergeCell ref="F39:P39"/>
    <mergeCell ref="Q39:T39"/>
    <mergeCell ref="V39:Y39"/>
    <mergeCell ref="Z39:AA39"/>
    <mergeCell ref="AC39:AD39"/>
    <mergeCell ref="D38:E38"/>
    <mergeCell ref="F38:P38"/>
    <mergeCell ref="Q38:T38"/>
    <mergeCell ref="V38:Y38"/>
    <mergeCell ref="Z38:AA38"/>
    <mergeCell ref="AC38:AD38"/>
    <mergeCell ref="D41:E41"/>
    <mergeCell ref="F41:P41"/>
    <mergeCell ref="Q41:T41"/>
    <mergeCell ref="V41:Y41"/>
    <mergeCell ref="Z41:AA41"/>
    <mergeCell ref="AC41:AD41"/>
    <mergeCell ref="D40:E40"/>
    <mergeCell ref="F40:P40"/>
    <mergeCell ref="Q40:T40"/>
    <mergeCell ref="V40:Y40"/>
    <mergeCell ref="Z40:AA40"/>
    <mergeCell ref="AC40:AD40"/>
    <mergeCell ref="B43:AD43"/>
    <mergeCell ref="B45:B53"/>
    <mergeCell ref="C45:D45"/>
    <mergeCell ref="E45:F45"/>
    <mergeCell ref="G45:H45"/>
    <mergeCell ref="I45:J45"/>
    <mergeCell ref="K45:L45"/>
    <mergeCell ref="O45:O53"/>
    <mergeCell ref="C46:C47"/>
    <mergeCell ref="D46:D47"/>
    <mergeCell ref="X46:X47"/>
    <mergeCell ref="Y46:Y47"/>
    <mergeCell ref="AB46:AC47"/>
    <mergeCell ref="C48:C49"/>
    <mergeCell ref="D48:D49"/>
    <mergeCell ref="E48:E49"/>
    <mergeCell ref="G48:H49"/>
    <mergeCell ref="I48:I49"/>
    <mergeCell ref="K48:K49"/>
    <mergeCell ref="P48:P49"/>
    <mergeCell ref="R46:R47"/>
    <mergeCell ref="S46:S47"/>
    <mergeCell ref="T46:T47"/>
    <mergeCell ref="U46:U47"/>
    <mergeCell ref="V46:V47"/>
    <mergeCell ref="W46:W47"/>
    <mergeCell ref="E46:F47"/>
    <mergeCell ref="G46:G47"/>
    <mergeCell ref="I46:I47"/>
    <mergeCell ref="K46:K47"/>
    <mergeCell ref="P46:P47"/>
    <mergeCell ref="Q46:Q47"/>
    <mergeCell ref="W48:W49"/>
    <mergeCell ref="X48:X49"/>
    <mergeCell ref="Y48:Y49"/>
    <mergeCell ref="AB48:AC49"/>
    <mergeCell ref="C50:C51"/>
    <mergeCell ref="D50:D51"/>
    <mergeCell ref="E50:E51"/>
    <mergeCell ref="G50:G51"/>
    <mergeCell ref="I50:J51"/>
    <mergeCell ref="K50:K51"/>
    <mergeCell ref="Q48:Q49"/>
    <mergeCell ref="R48:R49"/>
    <mergeCell ref="S48:S49"/>
    <mergeCell ref="T48:T49"/>
    <mergeCell ref="U48:U49"/>
    <mergeCell ref="V48:V49"/>
    <mergeCell ref="V50:V51"/>
    <mergeCell ref="W50:W51"/>
    <mergeCell ref="X50:X51"/>
    <mergeCell ref="Y50:Y51"/>
    <mergeCell ref="AB50:AC51"/>
    <mergeCell ref="C52:C53"/>
    <mergeCell ref="D52:D53"/>
    <mergeCell ref="E52:E53"/>
    <mergeCell ref="G52:G53"/>
    <mergeCell ref="I52:I53"/>
    <mergeCell ref="P50:P51"/>
    <mergeCell ref="Q50:Q51"/>
    <mergeCell ref="R50:R51"/>
    <mergeCell ref="S50:S51"/>
    <mergeCell ref="T50:T51"/>
    <mergeCell ref="U50:U51"/>
    <mergeCell ref="D55:E55"/>
    <mergeCell ref="F55:P55"/>
    <mergeCell ref="Q55:T55"/>
    <mergeCell ref="V55:Y55"/>
    <mergeCell ref="Z55:AA55"/>
    <mergeCell ref="AC55:AD55"/>
    <mergeCell ref="U52:U53"/>
    <mergeCell ref="V52:V53"/>
    <mergeCell ref="W52:W53"/>
    <mergeCell ref="X52:X53"/>
    <mergeCell ref="Y52:Y53"/>
    <mergeCell ref="AB52:AC53"/>
    <mergeCell ref="K52:L53"/>
    <mergeCell ref="P52:P53"/>
    <mergeCell ref="Q52:Q53"/>
    <mergeCell ref="R52:R53"/>
    <mergeCell ref="S52:S53"/>
    <mergeCell ref="T52:T53"/>
    <mergeCell ref="D57:E57"/>
    <mergeCell ref="F57:P57"/>
    <mergeCell ref="Q57:T57"/>
    <mergeCell ref="V57:Y57"/>
    <mergeCell ref="Z57:AA57"/>
    <mergeCell ref="AC57:AD57"/>
    <mergeCell ref="D56:E56"/>
    <mergeCell ref="F56:P56"/>
    <mergeCell ref="Q56:T56"/>
    <mergeCell ref="V56:Y56"/>
    <mergeCell ref="Z56:AA56"/>
    <mergeCell ref="AC56:AD56"/>
    <mergeCell ref="D59:E59"/>
    <mergeCell ref="F59:P59"/>
    <mergeCell ref="Q59:T59"/>
    <mergeCell ref="V59:Y59"/>
    <mergeCell ref="Z59:AA59"/>
    <mergeCell ref="AC59:AD59"/>
    <mergeCell ref="D58:E58"/>
    <mergeCell ref="F58:P58"/>
    <mergeCell ref="Q58:T58"/>
    <mergeCell ref="V58:Y58"/>
    <mergeCell ref="Z58:AA58"/>
    <mergeCell ref="AC58:AD58"/>
    <mergeCell ref="D61:E61"/>
    <mergeCell ref="F61:P61"/>
    <mergeCell ref="Q61:T61"/>
    <mergeCell ref="V61:Y61"/>
    <mergeCell ref="Z61:AA61"/>
    <mergeCell ref="AC61:AD61"/>
    <mergeCell ref="D60:E60"/>
    <mergeCell ref="F60:P60"/>
    <mergeCell ref="Q60:T60"/>
    <mergeCell ref="V60:Y60"/>
    <mergeCell ref="Z60:AA60"/>
    <mergeCell ref="AC60:AD60"/>
    <mergeCell ref="D63:E63"/>
    <mergeCell ref="F63:P63"/>
    <mergeCell ref="Q63:T63"/>
    <mergeCell ref="V63:Y63"/>
    <mergeCell ref="Z63:AA63"/>
    <mergeCell ref="AC63:AD63"/>
    <mergeCell ref="D62:E62"/>
    <mergeCell ref="F62:P62"/>
    <mergeCell ref="Q62:T62"/>
    <mergeCell ref="V62:Y62"/>
    <mergeCell ref="Z62:AA62"/>
    <mergeCell ref="AC62:AD62"/>
    <mergeCell ref="B65:AD65"/>
    <mergeCell ref="B67:B75"/>
    <mergeCell ref="C67:D67"/>
    <mergeCell ref="E67:F67"/>
    <mergeCell ref="G67:H67"/>
    <mergeCell ref="I67:J67"/>
    <mergeCell ref="K67:L67"/>
    <mergeCell ref="O67:O75"/>
    <mergeCell ref="C68:C69"/>
    <mergeCell ref="D68:D69"/>
    <mergeCell ref="X68:X69"/>
    <mergeCell ref="Y68:Y69"/>
    <mergeCell ref="AB68:AC69"/>
    <mergeCell ref="C70:C71"/>
    <mergeCell ref="D70:D71"/>
    <mergeCell ref="E70:E71"/>
    <mergeCell ref="G70:H71"/>
    <mergeCell ref="I70:I71"/>
    <mergeCell ref="K70:K71"/>
    <mergeCell ref="P70:P71"/>
    <mergeCell ref="R68:R69"/>
    <mergeCell ref="S68:S69"/>
    <mergeCell ref="T68:T69"/>
    <mergeCell ref="U68:U69"/>
    <mergeCell ref="V68:V69"/>
    <mergeCell ref="W68:W69"/>
    <mergeCell ref="E68:F69"/>
    <mergeCell ref="G68:G69"/>
    <mergeCell ref="I68:I69"/>
    <mergeCell ref="K68:K69"/>
    <mergeCell ref="P68:P69"/>
    <mergeCell ref="Q68:Q69"/>
    <mergeCell ref="W70:W71"/>
    <mergeCell ref="X70:X71"/>
    <mergeCell ref="Y70:Y71"/>
    <mergeCell ref="AB70:AC71"/>
    <mergeCell ref="C72:C73"/>
    <mergeCell ref="D72:D73"/>
    <mergeCell ref="E72:E73"/>
    <mergeCell ref="G72:G73"/>
    <mergeCell ref="I72:J73"/>
    <mergeCell ref="K72:K73"/>
    <mergeCell ref="Q70:Q71"/>
    <mergeCell ref="R70:R71"/>
    <mergeCell ref="S70:S71"/>
    <mergeCell ref="T70:T71"/>
    <mergeCell ref="U70:U71"/>
    <mergeCell ref="V70:V71"/>
    <mergeCell ref="V72:V73"/>
    <mergeCell ref="W72:W73"/>
    <mergeCell ref="X72:X73"/>
    <mergeCell ref="Y72:Y73"/>
    <mergeCell ref="AB72:AC73"/>
    <mergeCell ref="C74:C75"/>
    <mergeCell ref="D74:D75"/>
    <mergeCell ref="E74:E75"/>
    <mergeCell ref="G74:G75"/>
    <mergeCell ref="I74:I75"/>
    <mergeCell ref="P72:P73"/>
    <mergeCell ref="Q72:Q73"/>
    <mergeCell ref="R72:R73"/>
    <mergeCell ref="S72:S73"/>
    <mergeCell ref="T72:T73"/>
    <mergeCell ref="U72:U73"/>
    <mergeCell ref="D77:E77"/>
    <mergeCell ref="F77:P77"/>
    <mergeCell ref="Q77:T77"/>
    <mergeCell ref="V77:Y77"/>
    <mergeCell ref="Z77:AA77"/>
    <mergeCell ref="AC77:AD77"/>
    <mergeCell ref="U74:U75"/>
    <mergeCell ref="V74:V75"/>
    <mergeCell ref="W74:W75"/>
    <mergeCell ref="X74:X75"/>
    <mergeCell ref="Y74:Y75"/>
    <mergeCell ref="AB74:AC75"/>
    <mergeCell ref="K74:L75"/>
    <mergeCell ref="P74:P75"/>
    <mergeCell ref="Q74:Q75"/>
    <mergeCell ref="R74:R75"/>
    <mergeCell ref="S74:S75"/>
    <mergeCell ref="T74:T75"/>
    <mergeCell ref="D79:E79"/>
    <mergeCell ref="F79:P79"/>
    <mergeCell ref="Q79:T79"/>
    <mergeCell ref="V79:Y79"/>
    <mergeCell ref="Z79:AA79"/>
    <mergeCell ref="AC79:AD79"/>
    <mergeCell ref="D78:E78"/>
    <mergeCell ref="F78:P78"/>
    <mergeCell ref="Q78:T78"/>
    <mergeCell ref="V78:Y78"/>
    <mergeCell ref="Z78:AA78"/>
    <mergeCell ref="AC78:AD78"/>
    <mergeCell ref="D81:E81"/>
    <mergeCell ref="F81:P81"/>
    <mergeCell ref="Q81:T81"/>
    <mergeCell ref="V81:Y81"/>
    <mergeCell ref="Z81:AA81"/>
    <mergeCell ref="AC81:AD81"/>
    <mergeCell ref="D80:E80"/>
    <mergeCell ref="F80:P80"/>
    <mergeCell ref="Q80:T80"/>
    <mergeCell ref="V80:Y80"/>
    <mergeCell ref="Z80:AA80"/>
    <mergeCell ref="AC80:AD80"/>
    <mergeCell ref="D83:E83"/>
    <mergeCell ref="F83:P83"/>
    <mergeCell ref="Q83:T83"/>
    <mergeCell ref="V83:Y83"/>
    <mergeCell ref="Z83:AA83"/>
    <mergeCell ref="AC83:AD83"/>
    <mergeCell ref="D82:E82"/>
    <mergeCell ref="F82:P82"/>
    <mergeCell ref="Q82:T82"/>
    <mergeCell ref="V82:Y82"/>
    <mergeCell ref="Z82:AA82"/>
    <mergeCell ref="AC82:AD82"/>
    <mergeCell ref="D85:E85"/>
    <mergeCell ref="F85:P85"/>
    <mergeCell ref="Q85:T85"/>
    <mergeCell ref="V85:Y85"/>
    <mergeCell ref="Z85:AA85"/>
    <mergeCell ref="AC85:AD85"/>
    <mergeCell ref="D84:E84"/>
    <mergeCell ref="F84:P84"/>
    <mergeCell ref="Q84:T84"/>
    <mergeCell ref="V84:Y84"/>
    <mergeCell ref="Z84:AA84"/>
    <mergeCell ref="AC84:AD84"/>
  </mergeCells>
  <pageMargins left="0.7" right="0.7" top="0.75" bottom="0.75" header="0.3" footer="0.3"/>
  <pageSetup paperSize="9" scale="49" orientation="portrait" horizontalDpi="1200" verticalDpi="1200" r:id="rId1"/>
  <colBreaks count="1" manualBreakCount="1">
    <brk id="3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3"/>
  <sheetViews>
    <sheetView topLeftCell="A112" workbookViewId="0">
      <selection activeCell="B4" sqref="B4:B133"/>
    </sheetView>
  </sheetViews>
  <sheetFormatPr baseColWidth="10" defaultRowHeight="15" x14ac:dyDescent="0.25"/>
  <cols>
    <col min="2" max="2" width="42" bestFit="1" customWidth="1"/>
    <col min="3" max="3" width="58" bestFit="1" customWidth="1"/>
  </cols>
  <sheetData>
    <row r="2" spans="2:3" ht="15.75" thickBot="1" x14ac:dyDescent="0.3"/>
    <row r="3" spans="2:3" x14ac:dyDescent="0.25">
      <c r="B3" s="35" t="s">
        <v>112</v>
      </c>
      <c r="C3" s="30" t="s">
        <v>113</v>
      </c>
    </row>
    <row r="4" spans="2:3" s="19" customFormat="1" x14ac:dyDescent="0.3">
      <c r="B4" s="36" t="s">
        <v>176</v>
      </c>
      <c r="C4" s="31" t="s">
        <v>114</v>
      </c>
    </row>
    <row r="5" spans="2:3" s="19" customFormat="1" x14ac:dyDescent="0.3">
      <c r="B5" s="37" t="s">
        <v>177</v>
      </c>
      <c r="C5" s="31" t="s">
        <v>114</v>
      </c>
    </row>
    <row r="6" spans="2:3" s="19" customFormat="1" x14ac:dyDescent="0.3">
      <c r="B6" s="37" t="s">
        <v>178</v>
      </c>
      <c r="C6" s="31" t="s">
        <v>0</v>
      </c>
    </row>
    <row r="7" spans="2:3" s="19" customFormat="1" x14ac:dyDescent="0.3">
      <c r="B7" s="37" t="s">
        <v>179</v>
      </c>
      <c r="C7" s="31" t="s">
        <v>0</v>
      </c>
    </row>
    <row r="8" spans="2:3" s="19" customFormat="1" x14ac:dyDescent="0.3">
      <c r="B8" s="37" t="s">
        <v>180</v>
      </c>
      <c r="C8" s="31" t="s">
        <v>0</v>
      </c>
    </row>
    <row r="9" spans="2:3" s="19" customFormat="1" x14ac:dyDescent="0.3">
      <c r="B9" s="38" t="s">
        <v>181</v>
      </c>
      <c r="C9" s="31" t="s">
        <v>2</v>
      </c>
    </row>
    <row r="10" spans="2:3" s="19" customFormat="1" x14ac:dyDescent="0.3">
      <c r="B10" s="38" t="s">
        <v>182</v>
      </c>
      <c r="C10" s="31" t="s">
        <v>2</v>
      </c>
    </row>
    <row r="11" spans="2:3" s="19" customFormat="1" x14ac:dyDescent="0.3">
      <c r="B11" s="38" t="s">
        <v>183</v>
      </c>
      <c r="C11" s="31" t="s">
        <v>2</v>
      </c>
    </row>
    <row r="12" spans="2:3" s="19" customFormat="1" x14ac:dyDescent="0.3">
      <c r="B12" s="37" t="s">
        <v>115</v>
      </c>
      <c r="C12" s="31" t="s">
        <v>3</v>
      </c>
    </row>
    <row r="13" spans="2:3" s="19" customFormat="1" x14ac:dyDescent="0.3">
      <c r="B13" s="37" t="s">
        <v>116</v>
      </c>
      <c r="C13" s="31" t="s">
        <v>3</v>
      </c>
    </row>
    <row r="14" spans="2:3" s="19" customFormat="1" x14ac:dyDescent="0.3">
      <c r="B14" s="37" t="s">
        <v>117</v>
      </c>
      <c r="C14" s="31" t="s">
        <v>3</v>
      </c>
    </row>
    <row r="15" spans="2:3" s="19" customFormat="1" x14ac:dyDescent="0.3">
      <c r="B15" s="37" t="s">
        <v>184</v>
      </c>
      <c r="C15" s="31" t="s">
        <v>4</v>
      </c>
    </row>
    <row r="16" spans="2:3" s="19" customFormat="1" x14ac:dyDescent="0.3">
      <c r="B16" s="37" t="s">
        <v>185</v>
      </c>
      <c r="C16" s="31" t="s">
        <v>4</v>
      </c>
    </row>
    <row r="17" spans="2:3" s="1" customFormat="1" x14ac:dyDescent="0.3">
      <c r="B17" s="37" t="s">
        <v>186</v>
      </c>
      <c r="C17" s="31" t="s">
        <v>4</v>
      </c>
    </row>
    <row r="18" spans="2:3" s="19" customFormat="1" x14ac:dyDescent="0.3">
      <c r="B18" s="37" t="s">
        <v>187</v>
      </c>
      <c r="C18" s="31" t="s">
        <v>4</v>
      </c>
    </row>
    <row r="19" spans="2:3" s="19" customFormat="1" x14ac:dyDescent="0.3">
      <c r="B19" s="37" t="s">
        <v>188</v>
      </c>
      <c r="C19" s="32" t="s">
        <v>1</v>
      </c>
    </row>
    <row r="20" spans="2:3" x14ac:dyDescent="0.25">
      <c r="B20" s="37" t="s">
        <v>118</v>
      </c>
      <c r="C20" s="32" t="s">
        <v>1</v>
      </c>
    </row>
    <row r="21" spans="2:3" x14ac:dyDescent="0.25">
      <c r="B21" s="37" t="s">
        <v>119</v>
      </c>
      <c r="C21" s="32" t="s">
        <v>1</v>
      </c>
    </row>
    <row r="22" spans="2:3" x14ac:dyDescent="0.25">
      <c r="B22" s="37" t="s">
        <v>120</v>
      </c>
      <c r="C22" s="32" t="s">
        <v>1</v>
      </c>
    </row>
    <row r="23" spans="2:3" x14ac:dyDescent="0.25">
      <c r="B23" s="37" t="s">
        <v>189</v>
      </c>
      <c r="C23" s="32" t="s">
        <v>1</v>
      </c>
    </row>
    <row r="24" spans="2:3" x14ac:dyDescent="0.25">
      <c r="B24" s="37" t="s">
        <v>121</v>
      </c>
      <c r="C24" s="31" t="s">
        <v>5</v>
      </c>
    </row>
    <row r="25" spans="2:3" x14ac:dyDescent="0.25">
      <c r="B25" s="37" t="s">
        <v>122</v>
      </c>
      <c r="C25" s="31" t="s">
        <v>5</v>
      </c>
    </row>
    <row r="26" spans="2:3" x14ac:dyDescent="0.25">
      <c r="B26" s="37" t="s">
        <v>123</v>
      </c>
      <c r="C26" s="31" t="s">
        <v>5</v>
      </c>
    </row>
    <row r="27" spans="2:3" x14ac:dyDescent="0.25">
      <c r="B27" s="37" t="s">
        <v>190</v>
      </c>
      <c r="C27" s="31" t="s">
        <v>124</v>
      </c>
    </row>
    <row r="28" spans="2:3" x14ac:dyDescent="0.25">
      <c r="B28" s="37" t="s">
        <v>125</v>
      </c>
      <c r="C28" s="31" t="s">
        <v>124</v>
      </c>
    </row>
    <row r="29" spans="2:3" x14ac:dyDescent="0.25">
      <c r="B29" s="37" t="s">
        <v>191</v>
      </c>
      <c r="C29" s="31" t="s">
        <v>6</v>
      </c>
    </row>
    <row r="30" spans="2:3" x14ac:dyDescent="0.25">
      <c r="B30" s="37" t="s">
        <v>192</v>
      </c>
      <c r="C30" s="31" t="s">
        <v>6</v>
      </c>
    </row>
    <row r="31" spans="2:3" x14ac:dyDescent="0.25">
      <c r="B31" s="37" t="s">
        <v>193</v>
      </c>
      <c r="C31" s="31" t="s">
        <v>6</v>
      </c>
    </row>
    <row r="32" spans="2:3" x14ac:dyDescent="0.25">
      <c r="B32" s="37" t="s">
        <v>126</v>
      </c>
      <c r="C32" s="31" t="s">
        <v>127</v>
      </c>
    </row>
    <row r="33" spans="2:3" x14ac:dyDescent="0.25">
      <c r="B33" s="37" t="s">
        <v>128</v>
      </c>
      <c r="C33" s="31" t="s">
        <v>127</v>
      </c>
    </row>
    <row r="34" spans="2:3" x14ac:dyDescent="0.25">
      <c r="B34" s="37" t="s">
        <v>129</v>
      </c>
      <c r="C34" s="31" t="s">
        <v>127</v>
      </c>
    </row>
    <row r="35" spans="2:3" x14ac:dyDescent="0.25">
      <c r="B35" s="39" t="s">
        <v>194</v>
      </c>
      <c r="C35" s="33" t="s">
        <v>7</v>
      </c>
    </row>
    <row r="36" spans="2:3" x14ac:dyDescent="0.25">
      <c r="B36" s="39" t="s">
        <v>195</v>
      </c>
      <c r="C36" s="33" t="s">
        <v>7</v>
      </c>
    </row>
    <row r="37" spans="2:3" x14ac:dyDescent="0.25">
      <c r="B37" s="39" t="s">
        <v>196</v>
      </c>
      <c r="C37" s="33" t="s">
        <v>7</v>
      </c>
    </row>
    <row r="38" spans="2:3" x14ac:dyDescent="0.25">
      <c r="B38" s="39" t="s">
        <v>197</v>
      </c>
      <c r="C38" s="33" t="s">
        <v>7</v>
      </c>
    </row>
    <row r="39" spans="2:3" x14ac:dyDescent="0.25">
      <c r="B39" s="39" t="s">
        <v>198</v>
      </c>
      <c r="C39" s="33" t="s">
        <v>7</v>
      </c>
    </row>
    <row r="40" spans="2:3" x14ac:dyDescent="0.25">
      <c r="B40" s="39" t="s">
        <v>199</v>
      </c>
      <c r="C40" s="33" t="s">
        <v>7</v>
      </c>
    </row>
    <row r="41" spans="2:3" x14ac:dyDescent="0.25">
      <c r="B41" s="37" t="s">
        <v>130</v>
      </c>
      <c r="C41" s="31" t="s">
        <v>8</v>
      </c>
    </row>
    <row r="42" spans="2:3" x14ac:dyDescent="0.25">
      <c r="B42" s="37" t="s">
        <v>131</v>
      </c>
      <c r="C42" s="31" t="s">
        <v>8</v>
      </c>
    </row>
    <row r="43" spans="2:3" x14ac:dyDescent="0.25">
      <c r="B43" s="37" t="s">
        <v>132</v>
      </c>
      <c r="C43" s="31" t="s">
        <v>133</v>
      </c>
    </row>
    <row r="44" spans="2:3" x14ac:dyDescent="0.25">
      <c r="B44" s="37" t="s">
        <v>134</v>
      </c>
      <c r="C44" s="31" t="s">
        <v>133</v>
      </c>
    </row>
    <row r="45" spans="2:3" x14ac:dyDescent="0.25">
      <c r="B45" s="37" t="s">
        <v>200</v>
      </c>
      <c r="C45" s="31" t="s">
        <v>9</v>
      </c>
    </row>
    <row r="46" spans="2:3" x14ac:dyDescent="0.25">
      <c r="B46" s="37" t="s">
        <v>201</v>
      </c>
      <c r="C46" s="31" t="s">
        <v>10</v>
      </c>
    </row>
    <row r="47" spans="2:3" x14ac:dyDescent="0.25">
      <c r="B47" s="37" t="s">
        <v>202</v>
      </c>
      <c r="C47" s="31" t="s">
        <v>10</v>
      </c>
    </row>
    <row r="48" spans="2:3" x14ac:dyDescent="0.25">
      <c r="B48" s="37" t="s">
        <v>203</v>
      </c>
      <c r="C48" s="31" t="s">
        <v>10</v>
      </c>
    </row>
    <row r="49" spans="2:3" x14ac:dyDescent="0.25">
      <c r="B49" s="37" t="s">
        <v>135</v>
      </c>
      <c r="C49" s="31" t="s">
        <v>11</v>
      </c>
    </row>
    <row r="50" spans="2:3" x14ac:dyDescent="0.25">
      <c r="B50" s="37" t="s">
        <v>204</v>
      </c>
      <c r="C50" s="31" t="s">
        <v>11</v>
      </c>
    </row>
    <row r="51" spans="2:3" x14ac:dyDescent="0.25">
      <c r="B51" s="37" t="s">
        <v>136</v>
      </c>
      <c r="C51" s="31" t="s">
        <v>11</v>
      </c>
    </row>
    <row r="52" spans="2:3" x14ac:dyDescent="0.25">
      <c r="B52" s="37" t="s">
        <v>137</v>
      </c>
      <c r="C52" s="31" t="s">
        <v>11</v>
      </c>
    </row>
    <row r="53" spans="2:3" x14ac:dyDescent="0.25">
      <c r="B53" s="37" t="s">
        <v>138</v>
      </c>
      <c r="C53" s="31" t="s">
        <v>11</v>
      </c>
    </row>
    <row r="54" spans="2:3" x14ac:dyDescent="0.25">
      <c r="B54" s="37" t="s">
        <v>205</v>
      </c>
      <c r="C54" s="31" t="s">
        <v>11</v>
      </c>
    </row>
    <row r="55" spans="2:3" x14ac:dyDescent="0.25">
      <c r="B55" s="37" t="s">
        <v>206</v>
      </c>
      <c r="C55" s="31" t="s">
        <v>11</v>
      </c>
    </row>
    <row r="56" spans="2:3" x14ac:dyDescent="0.25">
      <c r="B56" s="37" t="s">
        <v>207</v>
      </c>
      <c r="C56" s="31" t="s">
        <v>11</v>
      </c>
    </row>
    <row r="57" spans="2:3" x14ac:dyDescent="0.25">
      <c r="B57" s="37" t="s">
        <v>139</v>
      </c>
      <c r="C57" s="31" t="s">
        <v>140</v>
      </c>
    </row>
    <row r="58" spans="2:3" x14ac:dyDescent="0.25">
      <c r="B58" s="37" t="s">
        <v>208</v>
      </c>
      <c r="C58" s="31" t="s">
        <v>140</v>
      </c>
    </row>
    <row r="59" spans="2:3" x14ac:dyDescent="0.25">
      <c r="B59" s="37" t="s">
        <v>209</v>
      </c>
      <c r="C59" s="31" t="s">
        <v>140</v>
      </c>
    </row>
    <row r="60" spans="2:3" x14ac:dyDescent="0.25">
      <c r="B60" s="37" t="s">
        <v>141</v>
      </c>
      <c r="C60" s="31" t="s">
        <v>12</v>
      </c>
    </row>
    <row r="61" spans="2:3" x14ac:dyDescent="0.25">
      <c r="B61" s="37" t="s">
        <v>210</v>
      </c>
      <c r="C61" s="31" t="s">
        <v>142</v>
      </c>
    </row>
    <row r="62" spans="2:3" x14ac:dyDescent="0.25">
      <c r="B62" s="37" t="s">
        <v>211</v>
      </c>
      <c r="C62" s="31" t="s">
        <v>142</v>
      </c>
    </row>
    <row r="63" spans="2:3" x14ac:dyDescent="0.25">
      <c r="B63" s="37" t="s">
        <v>212</v>
      </c>
      <c r="C63" s="31" t="s">
        <v>142</v>
      </c>
    </row>
    <row r="64" spans="2:3" x14ac:dyDescent="0.25">
      <c r="B64" s="37" t="s">
        <v>213</v>
      </c>
      <c r="C64" s="31" t="s">
        <v>143</v>
      </c>
    </row>
    <row r="65" spans="2:3" x14ac:dyDescent="0.25">
      <c r="B65" s="37" t="s">
        <v>214</v>
      </c>
      <c r="C65" s="31" t="s">
        <v>143</v>
      </c>
    </row>
    <row r="66" spans="2:3" x14ac:dyDescent="0.25">
      <c r="B66" s="37" t="s">
        <v>215</v>
      </c>
      <c r="C66" s="31" t="s">
        <v>13</v>
      </c>
    </row>
    <row r="67" spans="2:3" x14ac:dyDescent="0.25">
      <c r="B67" s="37" t="s">
        <v>144</v>
      </c>
      <c r="C67" s="31" t="s">
        <v>13</v>
      </c>
    </row>
    <row r="68" spans="2:3" x14ac:dyDescent="0.25">
      <c r="B68" s="37" t="s">
        <v>145</v>
      </c>
      <c r="C68" s="31" t="s">
        <v>13</v>
      </c>
    </row>
    <row r="69" spans="2:3" x14ac:dyDescent="0.25">
      <c r="B69" s="37" t="s">
        <v>216</v>
      </c>
      <c r="C69" s="31" t="s">
        <v>13</v>
      </c>
    </row>
    <row r="70" spans="2:3" x14ac:dyDescent="0.25">
      <c r="B70" s="37" t="s">
        <v>217</v>
      </c>
      <c r="C70" s="31" t="s">
        <v>13</v>
      </c>
    </row>
    <row r="71" spans="2:3" x14ac:dyDescent="0.25">
      <c r="B71" s="37" t="s">
        <v>218</v>
      </c>
      <c r="C71" s="31" t="s">
        <v>14</v>
      </c>
    </row>
    <row r="72" spans="2:3" x14ac:dyDescent="0.25">
      <c r="B72" s="37" t="s">
        <v>219</v>
      </c>
      <c r="C72" s="31" t="s">
        <v>14</v>
      </c>
    </row>
    <row r="73" spans="2:3" x14ac:dyDescent="0.25">
      <c r="B73" s="37" t="s">
        <v>220</v>
      </c>
      <c r="C73" s="31" t="s">
        <v>14</v>
      </c>
    </row>
    <row r="74" spans="2:3" x14ac:dyDescent="0.25">
      <c r="B74" s="37" t="s">
        <v>146</v>
      </c>
      <c r="C74" s="31" t="s">
        <v>14</v>
      </c>
    </row>
    <row r="75" spans="2:3" x14ac:dyDescent="0.25">
      <c r="B75" s="37" t="s">
        <v>147</v>
      </c>
      <c r="C75" s="31" t="s">
        <v>14</v>
      </c>
    </row>
    <row r="76" spans="2:3" x14ac:dyDescent="0.25">
      <c r="B76" s="37" t="s">
        <v>148</v>
      </c>
      <c r="C76" s="31" t="s">
        <v>15</v>
      </c>
    </row>
    <row r="77" spans="2:3" x14ac:dyDescent="0.25">
      <c r="B77" s="37" t="s">
        <v>149</v>
      </c>
      <c r="C77" s="31" t="s">
        <v>15</v>
      </c>
    </row>
    <row r="78" spans="2:3" x14ac:dyDescent="0.25">
      <c r="B78" s="37" t="s">
        <v>150</v>
      </c>
      <c r="C78" s="31" t="s">
        <v>15</v>
      </c>
    </row>
    <row r="79" spans="2:3" x14ac:dyDescent="0.25">
      <c r="B79" s="37" t="s">
        <v>151</v>
      </c>
      <c r="C79" s="31" t="s">
        <v>152</v>
      </c>
    </row>
    <row r="80" spans="2:3" x14ac:dyDescent="0.25">
      <c r="B80" s="37" t="s">
        <v>153</v>
      </c>
      <c r="C80" s="31" t="s">
        <v>152</v>
      </c>
    </row>
    <row r="81" spans="2:3" x14ac:dyDescent="0.25">
      <c r="B81" s="37" t="s">
        <v>154</v>
      </c>
      <c r="C81" s="31" t="s">
        <v>152</v>
      </c>
    </row>
    <row r="82" spans="2:3" x14ac:dyDescent="0.25">
      <c r="B82" s="37" t="s">
        <v>221</v>
      </c>
      <c r="C82" s="31" t="s">
        <v>16</v>
      </c>
    </row>
    <row r="83" spans="2:3" x14ac:dyDescent="0.25">
      <c r="B83" s="37" t="s">
        <v>222</v>
      </c>
      <c r="C83" s="31" t="s">
        <v>16</v>
      </c>
    </row>
    <row r="84" spans="2:3" x14ac:dyDescent="0.25">
      <c r="B84" s="37" t="s">
        <v>155</v>
      </c>
      <c r="C84" s="31" t="s">
        <v>16</v>
      </c>
    </row>
    <row r="85" spans="2:3" x14ac:dyDescent="0.25">
      <c r="B85" s="37" t="s">
        <v>223</v>
      </c>
      <c r="C85" s="31" t="s">
        <v>17</v>
      </c>
    </row>
    <row r="86" spans="2:3" x14ac:dyDescent="0.25">
      <c r="B86" s="37" t="s">
        <v>224</v>
      </c>
      <c r="C86" s="31" t="s">
        <v>17</v>
      </c>
    </row>
    <row r="87" spans="2:3" x14ac:dyDescent="0.25">
      <c r="B87" s="37" t="s">
        <v>225</v>
      </c>
      <c r="C87" s="31" t="s">
        <v>17</v>
      </c>
    </row>
    <row r="88" spans="2:3" x14ac:dyDescent="0.25">
      <c r="B88" s="37" t="s">
        <v>226</v>
      </c>
      <c r="C88" s="31" t="s">
        <v>17</v>
      </c>
    </row>
    <row r="89" spans="2:3" x14ac:dyDescent="0.25">
      <c r="B89" s="37" t="s">
        <v>227</v>
      </c>
      <c r="C89" s="31" t="s">
        <v>17</v>
      </c>
    </row>
    <row r="90" spans="2:3" x14ac:dyDescent="0.25">
      <c r="B90" s="37" t="s">
        <v>228</v>
      </c>
      <c r="C90" s="31" t="s">
        <v>17</v>
      </c>
    </row>
    <row r="91" spans="2:3" x14ac:dyDescent="0.25">
      <c r="B91" s="37" t="s">
        <v>229</v>
      </c>
      <c r="C91" s="31" t="s">
        <v>18</v>
      </c>
    </row>
    <row r="92" spans="2:3" x14ac:dyDescent="0.25">
      <c r="B92" s="37" t="s">
        <v>156</v>
      </c>
      <c r="C92" s="31" t="s">
        <v>18</v>
      </c>
    </row>
    <row r="93" spans="2:3" x14ac:dyDescent="0.25">
      <c r="B93" s="37" t="s">
        <v>230</v>
      </c>
      <c r="C93" s="31" t="s">
        <v>18</v>
      </c>
    </row>
    <row r="94" spans="2:3" x14ac:dyDescent="0.25">
      <c r="B94" s="37" t="s">
        <v>231</v>
      </c>
      <c r="C94" s="31" t="s">
        <v>18</v>
      </c>
    </row>
    <row r="95" spans="2:3" x14ac:dyDescent="0.25">
      <c r="B95" s="37" t="s">
        <v>232</v>
      </c>
      <c r="C95" s="31" t="s">
        <v>157</v>
      </c>
    </row>
    <row r="96" spans="2:3" x14ac:dyDescent="0.25">
      <c r="B96" s="37" t="s">
        <v>158</v>
      </c>
      <c r="C96" s="31" t="s">
        <v>157</v>
      </c>
    </row>
    <row r="97" spans="2:3" x14ac:dyDescent="0.25">
      <c r="B97" s="37" t="s">
        <v>233</v>
      </c>
      <c r="C97" s="31" t="s">
        <v>157</v>
      </c>
    </row>
    <row r="98" spans="2:3" x14ac:dyDescent="0.25">
      <c r="B98" s="37" t="s">
        <v>159</v>
      </c>
      <c r="C98" s="31" t="s">
        <v>157</v>
      </c>
    </row>
    <row r="99" spans="2:3" x14ac:dyDescent="0.25">
      <c r="B99" s="39" t="s">
        <v>234</v>
      </c>
      <c r="C99" s="33" t="s">
        <v>19</v>
      </c>
    </row>
    <row r="100" spans="2:3" x14ac:dyDescent="0.25">
      <c r="B100" s="39" t="s">
        <v>235</v>
      </c>
      <c r="C100" s="33" t="s">
        <v>19</v>
      </c>
    </row>
    <row r="101" spans="2:3" x14ac:dyDescent="0.25">
      <c r="B101" s="39" t="s">
        <v>236</v>
      </c>
      <c r="C101" s="33" t="s">
        <v>19</v>
      </c>
    </row>
    <row r="102" spans="2:3" x14ac:dyDescent="0.25">
      <c r="B102" s="37" t="s">
        <v>237</v>
      </c>
      <c r="C102" s="31" t="s">
        <v>20</v>
      </c>
    </row>
    <row r="103" spans="2:3" x14ac:dyDescent="0.25">
      <c r="B103" s="37" t="s">
        <v>238</v>
      </c>
      <c r="C103" s="31" t="s">
        <v>20</v>
      </c>
    </row>
    <row r="104" spans="2:3" x14ac:dyDescent="0.25">
      <c r="B104" s="37" t="s">
        <v>239</v>
      </c>
      <c r="C104" s="31" t="s">
        <v>20</v>
      </c>
    </row>
    <row r="105" spans="2:3" x14ac:dyDescent="0.25">
      <c r="B105" s="37" t="s">
        <v>160</v>
      </c>
      <c r="C105" s="31" t="s">
        <v>21</v>
      </c>
    </row>
    <row r="106" spans="2:3" x14ac:dyDescent="0.25">
      <c r="B106" s="37" t="s">
        <v>161</v>
      </c>
      <c r="C106" s="31" t="s">
        <v>21</v>
      </c>
    </row>
    <row r="107" spans="2:3" x14ac:dyDescent="0.25">
      <c r="B107" s="37" t="s">
        <v>240</v>
      </c>
      <c r="C107" s="31" t="s">
        <v>162</v>
      </c>
    </row>
    <row r="108" spans="2:3" x14ac:dyDescent="0.25">
      <c r="B108" s="37" t="s">
        <v>163</v>
      </c>
      <c r="C108" s="31" t="s">
        <v>162</v>
      </c>
    </row>
    <row r="109" spans="2:3" x14ac:dyDescent="0.25">
      <c r="B109" s="37" t="s">
        <v>164</v>
      </c>
      <c r="C109" s="31" t="s">
        <v>162</v>
      </c>
    </row>
    <row r="110" spans="2:3" x14ac:dyDescent="0.25">
      <c r="B110" s="37" t="s">
        <v>241</v>
      </c>
      <c r="C110" s="31" t="s">
        <v>162</v>
      </c>
    </row>
    <row r="111" spans="2:3" x14ac:dyDescent="0.25">
      <c r="B111" s="39" t="s">
        <v>242</v>
      </c>
      <c r="C111" s="33" t="s">
        <v>22</v>
      </c>
    </row>
    <row r="112" spans="2:3" x14ac:dyDescent="0.25">
      <c r="B112" s="39" t="s">
        <v>243</v>
      </c>
      <c r="C112" s="33" t="s">
        <v>22</v>
      </c>
    </row>
    <row r="113" spans="2:3" x14ac:dyDescent="0.25">
      <c r="B113" s="39" t="s">
        <v>244</v>
      </c>
      <c r="C113" s="33" t="s">
        <v>22</v>
      </c>
    </row>
    <row r="114" spans="2:3" x14ac:dyDescent="0.25">
      <c r="B114" s="39" t="s">
        <v>245</v>
      </c>
      <c r="C114" s="33" t="s">
        <v>22</v>
      </c>
    </row>
    <row r="115" spans="2:3" x14ac:dyDescent="0.25">
      <c r="B115" s="39" t="s">
        <v>246</v>
      </c>
      <c r="C115" s="33" t="s">
        <v>22</v>
      </c>
    </row>
    <row r="116" spans="2:3" x14ac:dyDescent="0.25">
      <c r="B116" s="39" t="s">
        <v>165</v>
      </c>
      <c r="C116" s="33" t="s">
        <v>22</v>
      </c>
    </row>
    <row r="117" spans="2:3" x14ac:dyDescent="0.25">
      <c r="B117" s="37" t="s">
        <v>166</v>
      </c>
      <c r="C117" s="31" t="s">
        <v>23</v>
      </c>
    </row>
    <row r="118" spans="2:3" x14ac:dyDescent="0.25">
      <c r="B118" s="37" t="s">
        <v>167</v>
      </c>
      <c r="C118" s="31" t="s">
        <v>23</v>
      </c>
    </row>
    <row r="119" spans="2:3" x14ac:dyDescent="0.25">
      <c r="B119" s="37" t="s">
        <v>168</v>
      </c>
      <c r="C119" s="31" t="s">
        <v>23</v>
      </c>
    </row>
    <row r="120" spans="2:3" x14ac:dyDescent="0.25">
      <c r="B120" s="37" t="s">
        <v>247</v>
      </c>
      <c r="C120" s="31" t="s">
        <v>169</v>
      </c>
    </row>
    <row r="121" spans="2:3" x14ac:dyDescent="0.25">
      <c r="B121" s="37" t="s">
        <v>248</v>
      </c>
      <c r="C121" s="31" t="s">
        <v>169</v>
      </c>
    </row>
    <row r="122" spans="2:3" x14ac:dyDescent="0.25">
      <c r="B122" s="37" t="s">
        <v>170</v>
      </c>
      <c r="C122" s="31" t="s">
        <v>25</v>
      </c>
    </row>
    <row r="123" spans="2:3" x14ac:dyDescent="0.25">
      <c r="B123" s="37" t="s">
        <v>171</v>
      </c>
      <c r="C123" s="31" t="s">
        <v>25</v>
      </c>
    </row>
    <row r="124" spans="2:3" x14ac:dyDescent="0.25">
      <c r="B124" s="37" t="s">
        <v>172</v>
      </c>
      <c r="C124" s="31" t="s">
        <v>25</v>
      </c>
    </row>
    <row r="125" spans="2:3" x14ac:dyDescent="0.25">
      <c r="B125" s="37" t="s">
        <v>173</v>
      </c>
      <c r="C125" s="31" t="s">
        <v>25</v>
      </c>
    </row>
    <row r="126" spans="2:3" x14ac:dyDescent="0.25">
      <c r="B126" s="37" t="s">
        <v>174</v>
      </c>
      <c r="C126" s="31" t="s">
        <v>25</v>
      </c>
    </row>
    <row r="127" spans="2:3" x14ac:dyDescent="0.25">
      <c r="B127" s="37" t="s">
        <v>249</v>
      </c>
      <c r="C127" s="34" t="s">
        <v>175</v>
      </c>
    </row>
    <row r="128" spans="2:3" x14ac:dyDescent="0.25">
      <c r="B128" s="37" t="s">
        <v>250</v>
      </c>
      <c r="C128" s="34" t="s">
        <v>175</v>
      </c>
    </row>
    <row r="129" spans="2:3" x14ac:dyDescent="0.25">
      <c r="B129" s="37" t="s">
        <v>251</v>
      </c>
      <c r="C129" s="34" t="s">
        <v>175</v>
      </c>
    </row>
    <row r="130" spans="2:3" x14ac:dyDescent="0.25">
      <c r="B130" s="37" t="s">
        <v>252</v>
      </c>
      <c r="C130" s="34" t="s">
        <v>175</v>
      </c>
    </row>
    <row r="131" spans="2:3" x14ac:dyDescent="0.25">
      <c r="B131" s="37" t="s">
        <v>253</v>
      </c>
      <c r="C131" s="34" t="s">
        <v>175</v>
      </c>
    </row>
    <row r="132" spans="2:3" x14ac:dyDescent="0.25">
      <c r="B132" s="37" t="s">
        <v>254</v>
      </c>
      <c r="C132" s="34" t="s">
        <v>175</v>
      </c>
    </row>
    <row r="133" spans="2:3" x14ac:dyDescent="0.25">
      <c r="B133" s="37" t="s">
        <v>255</v>
      </c>
      <c r="C133" s="32" t="s">
        <v>1</v>
      </c>
    </row>
  </sheetData>
  <conditionalFormatting sqref="C24:C26">
    <cfRule type="cellIs" dxfId="0" priority="2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programacion masculino</vt:lpstr>
      <vt:lpstr>programacion femenino</vt:lpstr>
      <vt:lpstr>Hoja1</vt:lpstr>
      <vt:lpstr>'programacion femenino'!Área_de_impresión</vt:lpstr>
      <vt:lpstr>'programacion masculino'!Área_de_impresión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OSCAR ANDRES BERNAL PINZON</cp:lastModifiedBy>
  <dcterms:created xsi:type="dcterms:W3CDTF">2023-04-25T00:09:45Z</dcterms:created>
  <dcterms:modified xsi:type="dcterms:W3CDTF">2023-07-28T19:57:23Z</dcterms:modified>
</cp:coreProperties>
</file>