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sandra suarez\"/>
    </mc:Choice>
  </mc:AlternateContent>
  <bookViews>
    <workbookView xWindow="0" yWindow="0" windowWidth="25200" windowHeight="12915"/>
  </bookViews>
  <sheets>
    <sheet name="Hoja1" sheetId="1" r:id="rId1"/>
  </sheets>
  <definedNames>
    <definedName name="_xlnm._FilterDatabase" localSheetId="0" hidden="1">Hoja1!$A$10:$CW$30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1" i="1" l="1"/>
  <c r="CV26" i="1" l="1"/>
  <c r="CV16" i="1"/>
  <c r="CV23" i="1"/>
  <c r="CU31" i="1"/>
  <c r="CI31" i="1"/>
  <c r="BW31" i="1"/>
  <c r="BK31" i="1"/>
  <c r="CV21" i="1"/>
  <c r="CV22" i="1"/>
  <c r="CQ31" i="1"/>
  <c r="CO31" i="1"/>
  <c r="CJ31" i="1"/>
  <c r="CE31" i="1"/>
  <c r="BX31" i="1"/>
  <c r="BS31" i="1"/>
  <c r="BL31" i="1"/>
  <c r="BG31" i="1"/>
  <c r="CV31" i="1" l="1"/>
</calcChain>
</file>

<file path=xl/sharedStrings.xml><?xml version="1.0" encoding="utf-8"?>
<sst xmlns="http://schemas.openxmlformats.org/spreadsheetml/2006/main" count="707" uniqueCount="237">
  <si>
    <t>DIRECCIONAMIENTO ESTRATÉGICO Y ARTICULACIÓN GERENCIAL</t>
  </si>
  <si>
    <t>SEGUIMIENTO PLAN DE ACCIÓN</t>
  </si>
  <si>
    <t>Código:</t>
  </si>
  <si>
    <t>Versión:</t>
  </si>
  <si>
    <t>Fecha de Aprobación:</t>
  </si>
  <si>
    <t>E-DEAG-FR-006</t>
  </si>
  <si>
    <t>PLAN DE ACCIÓN 2022</t>
  </si>
  <si>
    <t>FECHA GENERACION REPORTE</t>
  </si>
  <si>
    <t>INFORMACIÓN GENERAL</t>
  </si>
  <si>
    <t>PROGRAMACIÓN BANCO</t>
  </si>
  <si>
    <t>PROGRAMACIÓN FÍSICA</t>
  </si>
  <si>
    <t>EJECUCIÓN FÍSICA</t>
  </si>
  <si>
    <t>PROGRAMACIÓN FINANCIERA</t>
  </si>
  <si>
    <t>SEGUIMIENTO FINANCIERO</t>
  </si>
  <si>
    <t>Ce.gestor</t>
  </si>
  <si>
    <t>Nombre Centro Gestor</t>
  </si>
  <si>
    <t>Nombre Nivel 1 PDD</t>
  </si>
  <si>
    <t>Código del sector</t>
  </si>
  <si>
    <t>Nombre Sector</t>
  </si>
  <si>
    <t>Código Programa</t>
  </si>
  <si>
    <t>Nombre Programa del Manual de Clasificación del Gasto P</t>
  </si>
  <si>
    <t>BPIN</t>
  </si>
  <si>
    <t>Nombre Proyecto</t>
  </si>
  <si>
    <t>Código Producto</t>
  </si>
  <si>
    <t>Nombre Producto</t>
  </si>
  <si>
    <t>Número Meta</t>
  </si>
  <si>
    <t>Descripción Meta</t>
  </si>
  <si>
    <t>Indicador Meta</t>
  </si>
  <si>
    <t>Meta cuatrienio</t>
  </si>
  <si>
    <t>Programado meta físico vigencia</t>
  </si>
  <si>
    <t>Nombre Actividad</t>
  </si>
  <si>
    <t>Unidad de medida</t>
  </si>
  <si>
    <t>Programado Banco Financiero 2022</t>
  </si>
  <si>
    <t>Programado Banco Fisico 2022</t>
  </si>
  <si>
    <t>Fecha Inicial   (AAAA-MM-DD)</t>
  </si>
  <si>
    <t>Duración (meses )</t>
  </si>
  <si>
    <t>Dirección</t>
  </si>
  <si>
    <t>Programación física de la actividad</t>
  </si>
  <si>
    <t>Ejec Física T1</t>
  </si>
  <si>
    <t>Descripción Cualitativo T1</t>
  </si>
  <si>
    <t>Ejec Física T2</t>
  </si>
  <si>
    <t>Descripción Cualitativo T2</t>
  </si>
  <si>
    <t>Ejec Física T3</t>
  </si>
  <si>
    <t>Descripción Cualitativo T3</t>
  </si>
  <si>
    <t>Ejec Física T4</t>
  </si>
  <si>
    <t>Descripción Cualitativo T4</t>
  </si>
  <si>
    <t>Ejec Física Acum</t>
  </si>
  <si>
    <t>% Ejec Física</t>
  </si>
  <si>
    <t>Total Apropiado Producto</t>
  </si>
  <si>
    <t>Programación Con Recursos POAI</t>
  </si>
  <si>
    <t>Programación Recursos Propios descentralizados</t>
  </si>
  <si>
    <t>Programación Gestión No incorporada GNI</t>
  </si>
  <si>
    <t>Programación Especie</t>
  </si>
  <si>
    <t>Total Valor programado en PA</t>
  </si>
  <si>
    <t>Ejec Fin T1 - Rec Propios</t>
  </si>
  <si>
    <t>Ejec Fin T1 - SGP</t>
  </si>
  <si>
    <t>Ejec Fin T1 - Aportes Transf. Cof_Nación</t>
  </si>
  <si>
    <t>Ejec Fin T1 - Aportes Transf. Cof_Mpios</t>
  </si>
  <si>
    <t>Ejec Fin T1 - SGR</t>
  </si>
  <si>
    <t>Ejec Fin T1 - Crédito</t>
  </si>
  <si>
    <t>Ejec Fin T1 - Otros ingresos</t>
  </si>
  <si>
    <t>Ejec Fin T1 - Recursos POAI</t>
  </si>
  <si>
    <t>Ejec Fin T1 - Rec Prop Descent</t>
  </si>
  <si>
    <t>Ejec Fin T1 - GNI</t>
  </si>
  <si>
    <t>Ejec Fin T1 - En especie</t>
  </si>
  <si>
    <t>Total ejec financ T1</t>
  </si>
  <si>
    <t>Ejec Fin T2 - Rec Propios</t>
  </si>
  <si>
    <t>Ejec Fin T2 - SGP</t>
  </si>
  <si>
    <t>Ejec Fin T2 - Aportes Transf. Cof_Nación</t>
  </si>
  <si>
    <t>Ejec Fin T2 - Aportes Transf. Cof_Mpios</t>
  </si>
  <si>
    <t>Ejec Fin T2 - SGR</t>
  </si>
  <si>
    <t>Ejec Fin T2 - Crédito</t>
  </si>
  <si>
    <t>Ejec Fin T2 - Otros ingresos</t>
  </si>
  <si>
    <t>Ejec Fin T2 - Recursos POAI</t>
  </si>
  <si>
    <t>Ejec Fin T2 - Rec Prop Descent</t>
  </si>
  <si>
    <t>Ejec Fin T2 - GNI</t>
  </si>
  <si>
    <t>Ejec Fin T2 - En especie</t>
  </si>
  <si>
    <t>Total ejec financ T2</t>
  </si>
  <si>
    <t>Ejec Fin T3 - Rec Propios</t>
  </si>
  <si>
    <t>Ejec Fin T3 - SGP</t>
  </si>
  <si>
    <t>Ejec Fin T3 - Aportes Transf. Cof_Nación</t>
  </si>
  <si>
    <t>Ejec Fin T3 - Aportes Transf. Cof_Mpios</t>
  </si>
  <si>
    <t>Ejec Fin T3 - SGR</t>
  </si>
  <si>
    <t>Ejec Fin T3 - Crédito</t>
  </si>
  <si>
    <t>Ejec Fin T3 - Otros ingresos</t>
  </si>
  <si>
    <t>Ejec Fin T3 - Recursos POAI</t>
  </si>
  <si>
    <t>Ejec Fin T3 - Rec Prop Descent</t>
  </si>
  <si>
    <t>Ejec Fin T3 - GNI</t>
  </si>
  <si>
    <t>Ejec Fin T3 - En especie</t>
  </si>
  <si>
    <t>Total ejec financ T3</t>
  </si>
  <si>
    <t>Ejec Fin T4 - Rec Propios</t>
  </si>
  <si>
    <t>Ejec Fin T4 - SGP</t>
  </si>
  <si>
    <t>Ejec Fin T4 - Aportes Transf. Cof_Nación</t>
  </si>
  <si>
    <t>Ejec Fin T4 - Aportes Transf. Cof_Mpios</t>
  </si>
  <si>
    <t>Ejec Fin T4 - SGR</t>
  </si>
  <si>
    <t>Ejec Fin T4 - Crédito</t>
  </si>
  <si>
    <t>Ejec Fin T4 - Otros ingresos</t>
  </si>
  <si>
    <t>Ejec Fin T4 - Recursos POAI</t>
  </si>
  <si>
    <t>Ejec Fin T4 - Rec Prop Descent</t>
  </si>
  <si>
    <t>Ejec Fin T4 - GNI</t>
  </si>
  <si>
    <t>Ejec Fin T4 - En especie</t>
  </si>
  <si>
    <t>Total ejec financ T4</t>
  </si>
  <si>
    <t>Total ejec financ ACUMULADA VIGENCIA</t>
  </si>
  <si>
    <t>Total facturado Producto</t>
  </si>
  <si>
    <t>1120</t>
  </si>
  <si>
    <t>SRIA COMPETITIVIDAD Y DES.ECONOMICO</t>
  </si>
  <si>
    <t>MÁS COMPETITIVIDAD</t>
  </si>
  <si>
    <t>35</t>
  </si>
  <si>
    <t>COMERCIO, INDUSTRIA Y TURISMO</t>
  </si>
  <si>
    <t>3502</t>
  </si>
  <si>
    <t>PRODUCTIVIDAD Y COMPETITIVIDAD DE LAS EMPRESAS COLOMBIANAS</t>
  </si>
  <si>
    <t>2021/004250564</t>
  </si>
  <si>
    <t>FORTALECIMIENTO DEL DESEMPEÑO DE LA COMPETITIVIDAD EN EL DEPARTAMENTO DE CUNDINAMARCA</t>
  </si>
  <si>
    <t>3502007</t>
  </si>
  <si>
    <t>Servicio de asistencia técnica para el desarrollo de iniciativas clústeres (Producto principal del proyecto)</t>
  </si>
  <si>
    <t>5/190</t>
  </si>
  <si>
    <t>Promover 3 aglomeraciones económicas de los sectores priorizados en el departamento.</t>
  </si>
  <si>
    <t>Aglomeraciones económicas promovidas</t>
  </si>
  <si>
    <t>Implementar acciones que busquen equiparar las condiciones del entornocompetitivo de las provincias del Departamento.</t>
  </si>
  <si>
    <t>Num</t>
  </si>
  <si>
    <t>DIRECCIÓN DE COMPETITIVIDAD</t>
  </si>
  <si>
    <t>17</t>
  </si>
  <si>
    <t>AGRICULTURA Y DESARROLLO RURAL</t>
  </si>
  <si>
    <t>1702</t>
  </si>
  <si>
    <t>INCLUSIÓN PRODUCTIVA DE PEQUEÑOS PRODUCTORES RURALES</t>
  </si>
  <si>
    <t>2021/004250387</t>
  </si>
  <si>
    <t>Fortalecimiento de las unidades productivas agropecuarias del departamento de Cundinamarca</t>
  </si>
  <si>
    <t>1702021</t>
  </si>
  <si>
    <t>Servicio de acompañamiento productivo y empresarial</t>
  </si>
  <si>
    <t>5/196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</si>
  <si>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</si>
  <si>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</si>
  <si>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Apropiar conocimiento actual a través de actividades de capacitación yextensión propias de las cadenas productivas.</t>
  </si>
  <si>
    <t>DIRECCIÓN DE DESARROLLO EMPRESARIAL</t>
  </si>
  <si>
    <t>Suministrar activos productivos a la población rural.</t>
  </si>
  <si>
    <t>DIRECCION DESARROLLO EMPRESARIAL</t>
  </si>
  <si>
    <t>Articular proyectos con entidades públicas y/o privadas del ordennacional e internacional</t>
  </si>
  <si>
    <t>3502012</t>
  </si>
  <si>
    <t>Servicio de apoyo para la modernización y fomento de la innovación empresarial</t>
  </si>
  <si>
    <t>5/204</t>
  </si>
  <si>
    <t>Impulsar 3 proyectos de especialización inteligente priorizados en el marco de la comisión regional de competitividad.</t>
  </si>
  <si>
    <t>Proyectos de especialización inteligente impulsados</t>
  </si>
  <si>
    <t>Promover alianzas público privadas</t>
  </si>
  <si>
    <t xml:space="preserve"> CONVOCATORIA PARA LA OBTENCION DE AUTORIZACIONES SANITARIAS INVIMA ,MEJORAMIENTO DE ESTANDARES SANITARIAS, DISEÑO DE MARCA Y DESARROLLO DEEMPAQUE CON ACOMPAÑAMIENTO EN LA IMPLEMENTACION DEL PROGRAMA DEROTULADO ETIQUETEADO BAJO NORMATIVIDAD VIGENTE</t>
  </si>
  <si>
    <t>2021/004250388</t>
  </si>
  <si>
    <t>Apoyo al emprendimiento y desarrollo empresarial de las Mipymes y esquemas asociativos del Departamento Cundinamarca</t>
  </si>
  <si>
    <t>3502004</t>
  </si>
  <si>
    <t>Servicio de apoyo financiero para el mejoramiento de productos o procesos</t>
  </si>
  <si>
    <t>5/250</t>
  </si>
  <si>
    <t>Realizar 4 convocatorias del fondo de emprendimiento departamental FED, para atender al micro, pequeño y mediano empresario.</t>
  </si>
  <si>
    <t>Convocatorias del fondo de emprendimiento departamental FED realizadas</t>
  </si>
  <si>
    <t>Administrar el FED</t>
  </si>
  <si>
    <t xml:space="preserve"> CONTRATACIÓN DE PROFESIONALES PARA SEGUIMIENTO DE LA CONVOCATORIA 001DEL 2021 DE LOS PROYECTOS COMO LA INVERSION DE LOS RECURSOSASIGNADOS A LAS EMPRESAS</t>
  </si>
  <si>
    <t xml:space="preserve"> SEGUIMIENTO A MYPIMES EN TEMAS DE ENTREGAS DE INSMOS QUE CON LLEVANANA MEJORAR LOS PROCESOS DE PRODUCCIÓN</t>
  </si>
  <si>
    <t>Crear alianzas que fortalezcan el FED</t>
  </si>
  <si>
    <t xml:space="preserve"> CONVENIO INTERADMINISTRATIO CON EL MUNICIPIO DE COTA PARA LA FASE DOSDE EMPRENDIMIENTOS</t>
  </si>
  <si>
    <t>5/251</t>
  </si>
  <si>
    <t>Apoyar 5.000 emprendimientos, como consecuencia del efecto económico por el COVID-19.</t>
  </si>
  <si>
    <t>Emprendimientos apoyados</t>
  </si>
  <si>
    <t>Crear alianzas con entidades público-privadas para iniciativas deEmprendimiento</t>
  </si>
  <si>
    <t xml:space="preserve"> ALIANZAS PARA DESARROLLAR PROGRAMA DE FORTALECIMIENTO A MYPIMES ENTEMAS AMBIENTALES</t>
  </si>
  <si>
    <t>5/252</t>
  </si>
  <si>
    <t>Fortalecer 8.000 Mipymes, esq asoc/com. Fortalecer 8.000 Mipymes, esquemas asociativos y establecimientos de comercio de los sectores económicos.</t>
  </si>
  <si>
    <t>Mipymes, esquemas asociativos y establecimientos de comercio fortalecidos</t>
  </si>
  <si>
    <t>Fortalecer la asociatividad en Mipymes</t>
  </si>
  <si>
    <t>Apoyar la comercialización y dotación para Mipymes</t>
  </si>
  <si>
    <t xml:space="preserve"> ADQUISICIÓN E INSTALACIÓN DE EQUIPOS Y MOBILIARIO PARA EL SECTOR DERESTAURANTES COMO FORTALECIMIENTO A ESTABLECIMIENTOS DE COMERCIOAFECTADOS POR EL INCENDIO PRESENTADO EN EL MUNICIPIO DE CHÍA.</t>
  </si>
  <si>
    <t>Brindar asistencia técnica para Mipymes</t>
  </si>
  <si>
    <t xml:space="preserve"> CONTRATACIÓN DE PROFESIONALES DE DIFERENTES ÁREAS PARA ELFORTALECIMIENTO DE LOS PROCESOS DE LAS MYPIMES , PEQUEÑAS Y MEDIANASEMPRESAS .</t>
  </si>
  <si>
    <t xml:space="preserve"> PROFESIONALES QUE AYUDAN AL FORTALECIMIENTO TECNICO Y ADMINISTRATIVODE LAS EMPRESAS DEL DEPARTAMENTO</t>
  </si>
  <si>
    <t>Realizar Muestras empresariales para MiPymes y Esquemas Asociativos</t>
  </si>
  <si>
    <t>3502019</t>
  </si>
  <si>
    <t>Servicio de asistencia técnica y acompañamiento productivo y empresarial</t>
  </si>
  <si>
    <t>5/253</t>
  </si>
  <si>
    <t>Consolidar 15 centros de integración y productividad unidos por el desarrollo "CIPUEDO".</t>
  </si>
  <si>
    <t>CIPUEDO consolidados</t>
  </si>
  <si>
    <t>Asesorar proyectos desde los CIPUEDO</t>
  </si>
  <si>
    <t xml:space="preserve"> SE REALIZA CONTRATACIÓN DE PROFESIONALES LOS CUALES PRESTAN SERVICIOEN LOS CIPUEDO COMO FORTALECIMIENTO A LAS MYPIMES, PEQUEÑA Y MEDIANASEMPRESAS EN TEMAS TÉCNICOS , ADMINISTRATIVOS , JURÍDICOS</t>
  </si>
  <si>
    <t xml:space="preserve"> PROFESIONALES QUE APOYAN , TRANFIEREN CONOCIMIENTOS A MYPIMES DELDEPARTAMENTO</t>
  </si>
  <si>
    <t>5/262</t>
  </si>
  <si>
    <t>Promover la participación en 20 eventos de comercialización con impacto regional, nacional e internacional de unidades productivas.</t>
  </si>
  <si>
    <t>Eventos de comercialización promovidos</t>
  </si>
  <si>
    <t>Suministrar apoyo logístico para la realización de eventos decomercialización</t>
  </si>
  <si>
    <t>DIRECCION DESARROLLO EMPRESARIAL,DIRECCIÓN DE DESARROLLO EMPRESARIAL</t>
  </si>
  <si>
    <t>Apoyar la Comercialización por medio de eventos</t>
  </si>
  <si>
    <t>39</t>
  </si>
  <si>
    <t>CIENCIA, TECNOLOGÍA E INNOVACIÓN</t>
  </si>
  <si>
    <t>3903</t>
  </si>
  <si>
    <t>DESARROLLO TECNOLÓGICO E INNOVACIÓN PARA CRECIMIENTO EMPRESARIAL</t>
  </si>
  <si>
    <t>2021/004250565</t>
  </si>
  <si>
    <t>FORTALECIMIENTO DE LA GESTIÓN DEL CONOCIMIENTO Y LA COMPRENSIÓN DE LAS DINÁMICAS COMPETITIVAS EN CUNDINAMARCA</t>
  </si>
  <si>
    <t>3903002</t>
  </si>
  <si>
    <t>Servicio de apoyo para el desarrollo tecnológico y la innovación (Producto principal del proyecto)</t>
  </si>
  <si>
    <t>5/274</t>
  </si>
  <si>
    <t>Implementar un sistema de información para la competitividad.</t>
  </si>
  <si>
    <t>Sistema de información implementado</t>
  </si>
  <si>
    <t>Diseñar la estructura funcional del sistema de Información</t>
  </si>
  <si>
    <t>2021004250565</t>
  </si>
  <si>
    <t>Desarrollo de una planta de abonos al servicio de la región en el departamento de Cundinamarca</t>
  </si>
  <si>
    <t>3903001</t>
  </si>
  <si>
    <t>Servicio de fomento a la vigilancia y prospectiva tecnológica</t>
  </si>
  <si>
    <t>5/275</t>
  </si>
  <si>
    <t>Realizar estudios o investigaciones en temas relacionados con eldesempeño competitivo.</t>
  </si>
  <si>
    <t>MÁS SOSTENIBILIDAD</t>
  </si>
  <si>
    <t>3502013</t>
  </si>
  <si>
    <t>Servicio de asistencia técnica para la mitigación y adaptación al cambio climático de las empresas.</t>
  </si>
  <si>
    <t>5/320</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</si>
  <si>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</si>
  <si>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</si>
  <si>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</si>
  <si>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MÁS INTEGRACIÓN</t>
  </si>
  <si>
    <t>1709</t>
  </si>
  <si>
    <t>INFRAESTRUCTURA PRODUCTIVA Y COMERCIALIZACIÓN</t>
  </si>
  <si>
    <t>2021/004250393</t>
  </si>
  <si>
    <t>1709062</t>
  </si>
  <si>
    <t>Infraestructura para la transformación de productos agropecuarios construida</t>
  </si>
  <si>
    <t>5/332</t>
  </si>
  <si>
    <t>Desarrollar una planta de abonos al servicio de la región.</t>
  </si>
  <si>
    <t>Planta de abonos regional desarrollada</t>
  </si>
  <si>
    <t>Infraestructura Física</t>
  </si>
  <si>
    <t>Estudios y Diseños</t>
  </si>
  <si>
    <t>SE APOYA A MICROEMPRESARIOS EN EXPO PICNIC COMO ESTRATEGIA DEPROMOCIÓN DE LOS PRODUCTOS CUNDINAMARQUESES</t>
  </si>
  <si>
    <t>PAGO REALIZADO POR EL SUMINISTRO DE 14 CANOAS Y 14 MOTORES FUERA DEBORDA</t>
  </si>
  <si>
    <t>PROFESIONALES QUE REALIZAN SEGUIMIENTO A RECURSOS EJECUTADOS MEDIANTE CONVOCATORIA PÚBLICA VIGENCIA 2021</t>
  </si>
  <si>
    <t>PROFESIONALES PRESTANDO ASESORÍA A MYPIMES EN TEMAS ADMINISTRATIVOS, FINANCIEROS, TÉCNICOS ENTRE OTROS</t>
  </si>
  <si>
    <t>PERSONAL APOYANDO LOS CIPUEDOS PARA EL FORTALECIMIENTO DE EMPRESASDEL SECTOR ECONÓMICO DEL DEPARTAMENTO DE CUNDINAMARCA</t>
  </si>
  <si>
    <t xml:space="preserve">SE BENEFICIARON ASOCIACIONES DEL SISTEMA GANADERO DEL DEPARTAMENTO </t>
  </si>
  <si>
    <t xml:space="preserve">
SE ADELANTO SUBASTAS PARA LA ADQUISICIÓN DE MAQUINARIA AGROPECUARIA PARA BENEFICIO DE UNIDADES PRODUCTIVAS CON EL FIN DE REDUCIR COSTOS EN LA PRODUCCIÓN DE LOS MISMOS. IGUALMENTE SE ADELANTO CONTRATACIÓN PARA FORTALECIMIENTO DEL SISTEMA PECUARIO (BOVINA DOBLE PROPÓSITO)
</t>
  </si>
  <si>
    <t>SEGUIMIENTO CONVOCATORIA 001 DEL 2021</t>
  </si>
  <si>
    <t xml:space="preserve"> DOTACION DE MAQUINARIA PARA MYPIMES DE RECUPERACION DE RESIDUOS</t>
  </si>
  <si>
    <t xml:space="preserve"> 
CONTRATACION DE PROFESIONALES PARA FORTALECIMIENTO DE MICRO-PEQUEÑA Y MEDIANA EMPRESAS DEL DEPARTAMENTO DE CUNDINAMARCA
</t>
  </si>
  <si>
    <t>CONTRATACIÓN PROFESIONALES PARA FORTALECIMIENTO DE LOS CIPUEDOS</t>
  </si>
  <si>
    <t>APOYO A EVENTOS</t>
  </si>
  <si>
    <t>REALIZACIÓN EVENTO DE EXPOCUNDINAMARCA COMO ESTRATEGIA DE COMERCIALIZACIÓN DE LOS PRODUCTOS DEL DEPARTAMENTO</t>
  </si>
  <si>
    <t xml:space="preserve"> FORMULACION DE LA ESTRUCTURA TECNICA , FUNCIONAL Y METODOLOGICA DE LOS DATOS NECESARIOS PARA DESARROLLAR LA ARQUICTECTURA DEL SISTEMA DE INFORMACION</t>
  </si>
  <si>
    <t>SE REALIZÓ ADICIÓN DE RECURSOS PARA AMPLIACIÓN DE COBERTURA Y EJECUCIÓN DE LA RESERVA PARA TERMINACIÓN DE LAS ACTIVIDADES CONTRATADAS</t>
  </si>
  <si>
    <t>SE CONTRATA ESTUDIO DE FACTIBILIDAD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</si>
</sst>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164" formatCode="dd/mm/yyyy"/>
    <numFmt numFmtId="165" formatCode="yyyy\-mm\-dd"/>
    <numFmt numFmtId="166" formatCode="#,##0.0"/>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b/>
      <sz val="11"/>
      <color rgb="FFFFFFFF"/>
      <name val="Calibri"/>
      <family val="2"/>
      <scheme val="minor"/>
    </font>
    <font>
      <b/>
      <sz val="11"/>
      <color rgb="FF808080"/>
      <name val="Calibri"/>
      <family val="2"/>
      <scheme val="minor"/>
    </font>
  </fonts>
  <fills count="18">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305496"/>
        <bgColor indexed="64"/>
      </patternFill>
    </fill>
    <fill>
      <patternFill patternType="solid">
        <fgColor rgb="FFFFE699"/>
        <bgColor indexed="64"/>
      </patternFill>
    </fill>
    <fill>
      <patternFill patternType="solid">
        <fgColor rgb="FFFFCC29"/>
        <bgColor indexed="64"/>
      </patternFill>
    </fill>
    <fill>
      <patternFill patternType="solid">
        <fgColor rgb="FF92D050"/>
        <bgColor indexed="64"/>
      </patternFill>
    </fill>
    <fill>
      <patternFill patternType="solid">
        <fgColor rgb="FFFCE4D6"/>
        <bgColor indexed="64"/>
      </patternFill>
    </fill>
    <fill>
      <patternFill patternType="solid">
        <fgColor rgb="FFDDEBF7"/>
        <bgColor indexed="64"/>
      </patternFill>
    </fill>
    <fill>
      <patternFill patternType="solid">
        <fgColor rgb="FF5A9AD4"/>
        <bgColor indexed="64"/>
      </patternFill>
    </fill>
    <fill>
      <patternFill patternType="solid">
        <fgColor rgb="FF98C0E4"/>
        <bgColor indexed="64"/>
      </patternFill>
    </fill>
    <fill>
      <patternFill patternType="solid">
        <fgColor rgb="FFFFFFCC"/>
        <bgColor indexed="64"/>
      </patternFill>
    </fill>
    <fill>
      <patternFill patternType="solid">
        <fgColor rgb="FFFFFF00"/>
        <bgColor indexed="64"/>
      </patternFill>
    </fill>
    <fill>
      <patternFill patternType="solid">
        <fgColor rgb="FFFFE697"/>
        <bgColor indexed="64"/>
      </patternFill>
    </fill>
    <fill>
      <patternFill patternType="solid">
        <fgColor rgb="FFFFD966"/>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thin">
        <color indexed="64"/>
      </right>
      <top/>
      <bottom style="thin">
        <color auto="1"/>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auto="1"/>
      </bottom>
      <diagonal/>
    </border>
    <border>
      <left style="medium">
        <color indexed="64"/>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indexed="64"/>
      </right>
      <top style="medium">
        <color auto="1"/>
      </top>
      <bottom style="medium">
        <color auto="1"/>
      </bottom>
      <diagonal/>
    </border>
  </borders>
  <cellStyleXfs count="1">
    <xf numFmtId="0" fontId="0" fillId="0" borderId="0"/>
  </cellStyleXfs>
  <cellXfs count="85">
    <xf numFmtId="0" fontId="0" fillId="0" borderId="0" xfId="0"/>
    <xf numFmtId="0" fontId="0" fillId="0" borderId="0" xfId="0"/>
    <xf numFmtId="0" fontId="0" fillId="0" borderId="5" xfId="0" applyBorder="1" applyAlignment="1">
      <alignment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0" fontId="2" fillId="0" borderId="0" xfId="0" applyFont="1"/>
    <xf numFmtId="164" fontId="1" fillId="2" borderId="11" xfId="0" applyNumberFormat="1" applyFont="1" applyFill="1" applyBorder="1"/>
    <xf numFmtId="49" fontId="0" fillId="0" borderId="9" xfId="0" applyNumberFormat="1" applyFont="1" applyBorder="1" applyAlignment="1">
      <alignment horizontal="center"/>
    </xf>
    <xf numFmtId="49" fontId="0" fillId="0" borderId="5" xfId="0" applyNumberFormat="1" applyFont="1" applyBorder="1" applyAlignment="1">
      <alignment horizontal="center"/>
    </xf>
    <xf numFmtId="3" fontId="0" fillId="0" borderId="5" xfId="0" applyNumberFormat="1" applyFont="1" applyBorder="1" applyAlignment="1">
      <alignment horizontal="center"/>
    </xf>
    <xf numFmtId="4" fontId="0" fillId="0" borderId="9" xfId="0" applyNumberFormat="1" applyFont="1" applyBorder="1"/>
    <xf numFmtId="4" fontId="0" fillId="0" borderId="5" xfId="0" applyNumberFormat="1" applyFont="1" applyBorder="1"/>
    <xf numFmtId="3" fontId="0" fillId="0" borderId="9" xfId="0" applyNumberFormat="1" applyFont="1" applyBorder="1"/>
    <xf numFmtId="3" fontId="0" fillId="0" borderId="5" xfId="0" applyNumberFormat="1" applyFont="1" applyBorder="1"/>
    <xf numFmtId="165" fontId="0" fillId="0" borderId="9" xfId="0" applyNumberFormat="1" applyFont="1" applyBorder="1"/>
    <xf numFmtId="165" fontId="0" fillId="0" borderId="5" xfId="0" applyNumberFormat="1" applyFont="1" applyBorder="1"/>
    <xf numFmtId="166" fontId="0" fillId="0" borderId="9" xfId="0" applyNumberFormat="1" applyFont="1" applyBorder="1"/>
    <xf numFmtId="166" fontId="0" fillId="0" borderId="5" xfId="0" applyNumberFormat="1" applyFont="1" applyBorder="1"/>
    <xf numFmtId="3" fontId="0" fillId="0" borderId="14" xfId="0" applyNumberFormat="1" applyFont="1" applyBorder="1"/>
    <xf numFmtId="3" fontId="0" fillId="0" borderId="15" xfId="0" applyNumberFormat="1" applyFont="1" applyBorder="1"/>
    <xf numFmtId="3" fontId="0" fillId="0" borderId="16" xfId="0" applyNumberFormat="1" applyFont="1" applyBorder="1"/>
    <xf numFmtId="3" fontId="0" fillId="0" borderId="17" xfId="0" applyNumberFormat="1" applyFont="1" applyBorder="1"/>
    <xf numFmtId="3" fontId="0" fillId="0" borderId="18" xfId="0" applyNumberFormat="1" applyFont="1" applyBorder="1"/>
    <xf numFmtId="3" fontId="0" fillId="0" borderId="9" xfId="0" applyNumberFormat="1" applyFont="1" applyBorder="1" applyAlignment="1">
      <alignment horizontal="center"/>
    </xf>
    <xf numFmtId="3" fontId="0" fillId="0" borderId="19" xfId="0" applyNumberFormat="1" applyFont="1" applyBorder="1"/>
    <xf numFmtId="49" fontId="3" fillId="9" borderId="20" xfId="0" applyNumberFormat="1" applyFont="1" applyFill="1" applyBorder="1" applyAlignment="1">
      <alignment horizontal="center" vertical="center" wrapText="1"/>
    </xf>
    <xf numFmtId="49" fontId="3" fillId="9" borderId="21" xfId="0" applyNumberFormat="1" applyFont="1" applyFill="1" applyBorder="1" applyAlignment="1">
      <alignment horizontal="center" vertical="center" wrapText="1"/>
    </xf>
    <xf numFmtId="3" fontId="3" fillId="9" borderId="21" xfId="0" applyNumberFormat="1" applyFont="1" applyFill="1" applyBorder="1" applyAlignment="1">
      <alignment horizontal="center" vertical="center" wrapText="1"/>
    </xf>
    <xf numFmtId="4" fontId="3" fillId="9" borderId="21" xfId="0" applyNumberFormat="1" applyFont="1" applyFill="1" applyBorder="1" applyAlignment="1">
      <alignment horizontal="center" vertical="center" wrapText="1"/>
    </xf>
    <xf numFmtId="3" fontId="3" fillId="10" borderId="21" xfId="0" applyNumberFormat="1" applyFont="1" applyFill="1" applyBorder="1" applyAlignment="1">
      <alignment horizontal="center" vertical="center" wrapText="1"/>
    </xf>
    <xf numFmtId="4" fontId="3" fillId="10" borderId="21" xfId="0" applyNumberFormat="1" applyFont="1" applyFill="1" applyBorder="1" applyAlignment="1">
      <alignment horizontal="center" vertical="center" wrapText="1"/>
    </xf>
    <xf numFmtId="165" fontId="3" fillId="11" borderId="21" xfId="0" applyNumberFormat="1" applyFont="1" applyFill="1" applyBorder="1" applyAlignment="1">
      <alignment horizontal="center" vertical="center" wrapText="1"/>
    </xf>
    <xf numFmtId="166" fontId="3" fillId="11" borderId="21" xfId="0" applyNumberFormat="1" applyFont="1" applyFill="1" applyBorder="1" applyAlignment="1">
      <alignment horizontal="center" vertical="center" wrapText="1"/>
    </xf>
    <xf numFmtId="49" fontId="3" fillId="11" borderId="21" xfId="0" applyNumberFormat="1" applyFont="1" applyFill="1" applyBorder="1" applyAlignment="1">
      <alignment horizontal="center" vertical="center" wrapText="1"/>
    </xf>
    <xf numFmtId="4" fontId="3" fillId="11" borderId="21" xfId="0" applyNumberFormat="1" applyFont="1" applyFill="1" applyBorder="1" applyAlignment="1">
      <alignment horizontal="center" vertical="center" wrapText="1"/>
    </xf>
    <xf numFmtId="4" fontId="3" fillId="12" borderId="21" xfId="0" applyNumberFormat="1" applyFont="1" applyFill="1" applyBorder="1" applyAlignment="1">
      <alignment horizontal="center" vertical="center" wrapText="1"/>
    </xf>
    <xf numFmtId="49" fontId="3" fillId="12" borderId="21" xfId="0" applyNumberFormat="1" applyFont="1" applyFill="1" applyBorder="1" applyAlignment="1">
      <alignment horizontal="center" vertical="center" wrapText="1"/>
    </xf>
    <xf numFmtId="4" fontId="3" fillId="13" borderId="21" xfId="0"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wrapText="1"/>
    </xf>
    <xf numFmtId="3" fontId="5" fillId="14" borderId="21" xfId="0" applyNumberFormat="1" applyFont="1" applyFill="1" applyBorder="1" applyAlignment="1">
      <alignment horizontal="center" vertical="center" wrapText="1"/>
    </xf>
    <xf numFmtId="3" fontId="3" fillId="15" borderId="21" xfId="0" applyNumberFormat="1" applyFont="1" applyFill="1" applyBorder="1" applyAlignment="1">
      <alignment horizontal="center" vertical="center" wrapText="1"/>
    </xf>
    <xf numFmtId="3" fontId="5" fillId="16" borderId="21" xfId="0" applyNumberFormat="1" applyFont="1" applyFill="1" applyBorder="1" applyAlignment="1">
      <alignment horizontal="center" vertical="center" wrapText="1"/>
    </xf>
    <xf numFmtId="3" fontId="3" fillId="17" borderId="21" xfId="0" applyNumberFormat="1" applyFont="1" applyFill="1" applyBorder="1" applyAlignment="1">
      <alignment horizontal="center" vertical="center" wrapText="1"/>
    </xf>
    <xf numFmtId="3" fontId="3" fillId="14" borderId="22" xfId="0" applyNumberFormat="1"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3" fillId="7" borderId="12"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0" xfId="0" applyFont="1"/>
    <xf numFmtId="3" fontId="0" fillId="0" borderId="0" xfId="0" applyNumberFormat="1"/>
    <xf numFmtId="6" fontId="0" fillId="0" borderId="0" xfId="0" applyNumberFormat="1"/>
    <xf numFmtId="0" fontId="0" fillId="0" borderId="0" xfId="0" applyAlignment="1">
      <alignment horizontal="justify" vertical="center"/>
    </xf>
    <xf numFmtId="49" fontId="3" fillId="9" borderId="22" xfId="0" applyNumberFormat="1" applyFont="1" applyFill="1" applyBorder="1" applyAlignment="1">
      <alignment horizontal="center" vertical="center" wrapText="1"/>
    </xf>
    <xf numFmtId="49" fontId="0" fillId="0" borderId="19" xfId="0" applyNumberFormat="1" applyFont="1" applyBorder="1" applyAlignment="1">
      <alignment horizontal="center"/>
    </xf>
    <xf numFmtId="49" fontId="0" fillId="0" borderId="18" xfId="0" applyNumberFormat="1" applyFont="1" applyBorder="1" applyAlignment="1">
      <alignment horizontal="center"/>
    </xf>
    <xf numFmtId="0" fontId="0" fillId="0" borderId="18"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164" fontId="0" fillId="0" borderId="18" xfId="0" applyNumberFormat="1" applyBorder="1" applyAlignment="1">
      <alignment horizontal="center" vertical="center"/>
    </xf>
    <xf numFmtId="164" fontId="1" fillId="2" borderId="2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REPORTES%20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844550</xdr:colOff>
      <xdr:row>4</xdr:row>
      <xdr:rowOff>0</xdr:rowOff>
    </xdr:to>
    <xdr:pic>
      <xdr:nvPicPr>
        <xdr:cNvPr id="2" name="Imagen 1"/>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twoCellAnchor editAs="oneCell">
    <xdr:from>
      <xdr:col>11</xdr:col>
      <xdr:colOff>0</xdr:colOff>
      <xdr:row>0</xdr:row>
      <xdr:rowOff>0</xdr:rowOff>
    </xdr:from>
    <xdr:to>
      <xdr:col>13</xdr:col>
      <xdr:colOff>844550</xdr:colOff>
      <xdr:row>4</xdr:row>
      <xdr:rowOff>0</xdr:rowOff>
    </xdr:to>
    <xdr:pic>
      <xdr:nvPicPr>
        <xdr:cNvPr id="3" name="Imagen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1"/>
  <sheetViews>
    <sheetView tabSelected="1" topLeftCell="L1" workbookViewId="0">
      <selection activeCell="L24" sqref="L24"/>
    </sheetView>
  </sheetViews>
  <sheetFormatPr baseColWidth="10" defaultRowHeight="15" x14ac:dyDescent="0.25"/>
  <cols>
    <col min="1" max="11" width="12.7109375" hidden="1" customWidth="1"/>
    <col min="12" max="22" width="12.7109375" style="1" customWidth="1"/>
    <col min="23" max="29" width="12.7109375" customWidth="1"/>
    <col min="30" max="30" width="15.140625" customWidth="1"/>
    <col min="31" max="45" width="12.7109375" customWidth="1"/>
    <col min="46" max="46" width="15.140625" customWidth="1"/>
    <col min="47" max="47" width="18.85546875" customWidth="1"/>
    <col min="48" max="50" width="12.7109375" customWidth="1"/>
    <col min="51" max="51" width="18.7109375" customWidth="1"/>
    <col min="52" max="62" width="12.7109375" customWidth="1"/>
    <col min="63" max="63" width="15.85546875" customWidth="1"/>
    <col min="64" max="74" width="12.7109375" customWidth="1"/>
    <col min="75" max="75" width="17.42578125" customWidth="1"/>
    <col min="76" max="86" width="12.7109375" customWidth="1"/>
    <col min="87" max="87" width="15.85546875" customWidth="1"/>
    <col min="88" max="88" width="16.85546875" customWidth="1"/>
    <col min="89" max="94" width="12.7109375" customWidth="1"/>
    <col min="95" max="95" width="14.85546875" customWidth="1"/>
    <col min="96" max="98" width="12.7109375" customWidth="1"/>
    <col min="99" max="99" width="16.85546875" customWidth="1"/>
    <col min="100" max="100" width="17.85546875" customWidth="1"/>
    <col min="101" max="101" width="20.28515625" customWidth="1"/>
  </cols>
  <sheetData>
    <row r="1" spans="1:101" x14ac:dyDescent="0.25">
      <c r="A1" s="61"/>
      <c r="B1" s="61"/>
      <c r="C1" s="61"/>
      <c r="D1" s="62" t="s">
        <v>0</v>
      </c>
      <c r="E1" s="63"/>
      <c r="F1" s="63"/>
      <c r="G1" s="63"/>
      <c r="H1" s="63"/>
      <c r="I1" s="64"/>
      <c r="J1" s="2" t="s">
        <v>2</v>
      </c>
      <c r="K1" s="3" t="s">
        <v>5</v>
      </c>
      <c r="L1" s="61"/>
      <c r="M1" s="61"/>
      <c r="N1" s="61"/>
      <c r="O1" s="62" t="s">
        <v>0</v>
      </c>
      <c r="P1" s="63"/>
      <c r="Q1" s="63"/>
      <c r="R1" s="63"/>
      <c r="S1" s="63"/>
      <c r="T1" s="64"/>
      <c r="U1" s="79" t="s">
        <v>2</v>
      </c>
      <c r="V1" s="80" t="s">
        <v>5</v>
      </c>
    </row>
    <row r="2" spans="1:101" x14ac:dyDescent="0.25">
      <c r="A2" s="61"/>
      <c r="B2" s="61"/>
      <c r="C2" s="61"/>
      <c r="D2" s="65"/>
      <c r="E2" s="66"/>
      <c r="F2" s="66"/>
      <c r="G2" s="66"/>
      <c r="H2" s="66"/>
      <c r="I2" s="67"/>
      <c r="J2" s="68" t="s">
        <v>3</v>
      </c>
      <c r="K2" s="70">
        <v>4</v>
      </c>
      <c r="L2" s="61"/>
      <c r="M2" s="61"/>
      <c r="N2" s="61"/>
      <c r="O2" s="65"/>
      <c r="P2" s="66"/>
      <c r="Q2" s="66"/>
      <c r="R2" s="66"/>
      <c r="S2" s="66"/>
      <c r="T2" s="67"/>
      <c r="U2" s="68" t="s">
        <v>3</v>
      </c>
      <c r="V2" s="70">
        <v>4</v>
      </c>
    </row>
    <row r="3" spans="1:101" x14ac:dyDescent="0.25">
      <c r="A3" s="61"/>
      <c r="B3" s="61"/>
      <c r="C3" s="61"/>
      <c r="D3" s="62" t="s">
        <v>1</v>
      </c>
      <c r="E3" s="63"/>
      <c r="F3" s="63"/>
      <c r="G3" s="63"/>
      <c r="H3" s="63"/>
      <c r="I3" s="64"/>
      <c r="J3" s="69"/>
      <c r="K3" s="71"/>
      <c r="L3" s="61"/>
      <c r="M3" s="61"/>
      <c r="N3" s="61"/>
      <c r="O3" s="62" t="s">
        <v>1</v>
      </c>
      <c r="P3" s="63"/>
      <c r="Q3" s="63"/>
      <c r="R3" s="63"/>
      <c r="S3" s="63"/>
      <c r="T3" s="64"/>
      <c r="U3" s="81"/>
      <c r="V3" s="82"/>
    </row>
    <row r="4" spans="1:101" x14ac:dyDescent="0.25">
      <c r="A4" s="61"/>
      <c r="B4" s="61"/>
      <c r="C4" s="61"/>
      <c r="D4" s="65"/>
      <c r="E4" s="66"/>
      <c r="F4" s="66"/>
      <c r="G4" s="66"/>
      <c r="H4" s="66"/>
      <c r="I4" s="67"/>
      <c r="J4" s="2" t="s">
        <v>4</v>
      </c>
      <c r="K4" s="4">
        <v>44656</v>
      </c>
      <c r="L4" s="61"/>
      <c r="M4" s="61"/>
      <c r="N4" s="61"/>
      <c r="O4" s="65"/>
      <c r="P4" s="66"/>
      <c r="Q4" s="66"/>
      <c r="R4" s="66"/>
      <c r="S4" s="66"/>
      <c r="T4" s="67"/>
      <c r="U4" s="79" t="s">
        <v>4</v>
      </c>
      <c r="V4" s="83">
        <v>44656</v>
      </c>
    </row>
    <row r="6" spans="1:101" ht="24" thickBot="1" x14ac:dyDescent="0.4">
      <c r="A6" s="5" t="s">
        <v>6</v>
      </c>
      <c r="L6" s="5" t="s">
        <v>6</v>
      </c>
    </row>
    <row r="7" spans="1:101" ht="15.75" thickBot="1" x14ac:dyDescent="0.3">
      <c r="A7" s="72" t="s">
        <v>7</v>
      </c>
      <c r="B7" s="72"/>
      <c r="C7" s="72"/>
      <c r="D7" s="6">
        <v>44960</v>
      </c>
      <c r="L7" s="72" t="s">
        <v>7</v>
      </c>
      <c r="M7" s="72"/>
      <c r="N7" s="72"/>
      <c r="O7" s="84">
        <v>44926</v>
      </c>
    </row>
    <row r="8" spans="1:101" ht="15.75" thickBot="1" x14ac:dyDescent="0.3"/>
    <row r="9" spans="1:101" ht="32.1" customHeight="1" thickBot="1" x14ac:dyDescent="0.3">
      <c r="A9" s="46" t="s">
        <v>8</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8"/>
      <c r="AD9" s="49" t="s">
        <v>9</v>
      </c>
      <c r="AE9" s="50"/>
      <c r="AF9" s="51" t="s">
        <v>10</v>
      </c>
      <c r="AG9" s="52"/>
      <c r="AH9" s="52"/>
      <c r="AI9" s="53"/>
      <c r="AJ9" s="54" t="s">
        <v>11</v>
      </c>
      <c r="AK9" s="55"/>
      <c r="AL9" s="55"/>
      <c r="AM9" s="55"/>
      <c r="AN9" s="55"/>
      <c r="AO9" s="55"/>
      <c r="AP9" s="55"/>
      <c r="AQ9" s="55"/>
      <c r="AR9" s="55"/>
      <c r="AS9" s="56"/>
      <c r="AT9" s="44" t="s">
        <v>12</v>
      </c>
      <c r="AU9" s="57"/>
      <c r="AV9" s="57"/>
      <c r="AW9" s="57"/>
      <c r="AX9" s="57"/>
      <c r="AY9" s="45"/>
      <c r="AZ9" s="58" t="s">
        <v>13</v>
      </c>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60"/>
      <c r="CV9" s="44"/>
      <c r="CW9" s="45"/>
    </row>
    <row r="10" spans="1:101" ht="75.75" thickBot="1" x14ac:dyDescent="0.3">
      <c r="A10" s="25" t="s">
        <v>14</v>
      </c>
      <c r="B10" s="26" t="s">
        <v>15</v>
      </c>
      <c r="C10" s="26" t="s">
        <v>16</v>
      </c>
      <c r="D10" s="26" t="s">
        <v>17</v>
      </c>
      <c r="E10" s="26" t="s">
        <v>18</v>
      </c>
      <c r="F10" s="26" t="s">
        <v>19</v>
      </c>
      <c r="G10" s="26" t="s">
        <v>20</v>
      </c>
      <c r="H10" s="26" t="s">
        <v>21</v>
      </c>
      <c r="I10" s="26" t="s">
        <v>22</v>
      </c>
      <c r="J10" s="26" t="s">
        <v>23</v>
      </c>
      <c r="K10" s="26" t="s">
        <v>24</v>
      </c>
      <c r="L10" s="76" t="s">
        <v>14</v>
      </c>
      <c r="M10" s="76" t="s">
        <v>15</v>
      </c>
      <c r="N10" s="76" t="s">
        <v>16</v>
      </c>
      <c r="O10" s="76" t="s">
        <v>17</v>
      </c>
      <c r="P10" s="76" t="s">
        <v>18</v>
      </c>
      <c r="Q10" s="76" t="s">
        <v>19</v>
      </c>
      <c r="R10" s="76" t="s">
        <v>20</v>
      </c>
      <c r="S10" s="76" t="s">
        <v>21</v>
      </c>
      <c r="T10" s="76" t="s">
        <v>22</v>
      </c>
      <c r="U10" s="76" t="s">
        <v>23</v>
      </c>
      <c r="V10" s="76" t="s">
        <v>24</v>
      </c>
      <c r="W10" s="26" t="s">
        <v>25</v>
      </c>
      <c r="X10" s="26" t="s">
        <v>26</v>
      </c>
      <c r="Y10" s="26" t="s">
        <v>27</v>
      </c>
      <c r="Z10" s="27" t="s">
        <v>28</v>
      </c>
      <c r="AA10" s="28" t="s">
        <v>29</v>
      </c>
      <c r="AB10" s="26" t="s">
        <v>30</v>
      </c>
      <c r="AC10" s="26" t="s">
        <v>31</v>
      </c>
      <c r="AD10" s="29" t="s">
        <v>32</v>
      </c>
      <c r="AE10" s="30" t="s">
        <v>33</v>
      </c>
      <c r="AF10" s="31" t="s">
        <v>34</v>
      </c>
      <c r="AG10" s="32" t="s">
        <v>35</v>
      </c>
      <c r="AH10" s="33" t="s">
        <v>36</v>
      </c>
      <c r="AI10" s="34" t="s">
        <v>37</v>
      </c>
      <c r="AJ10" s="35" t="s">
        <v>38</v>
      </c>
      <c r="AK10" s="36" t="s">
        <v>39</v>
      </c>
      <c r="AL10" s="35" t="s">
        <v>40</v>
      </c>
      <c r="AM10" s="36" t="s">
        <v>41</v>
      </c>
      <c r="AN10" s="35" t="s">
        <v>42</v>
      </c>
      <c r="AO10" s="36" t="s">
        <v>43</v>
      </c>
      <c r="AP10" s="35" t="s">
        <v>44</v>
      </c>
      <c r="AQ10" s="36" t="s">
        <v>45</v>
      </c>
      <c r="AR10" s="37" t="s">
        <v>46</v>
      </c>
      <c r="AS10" s="37" t="s">
        <v>47</v>
      </c>
      <c r="AT10" s="38" t="s">
        <v>48</v>
      </c>
      <c r="AU10" s="38" t="s">
        <v>49</v>
      </c>
      <c r="AV10" s="38" t="s">
        <v>50</v>
      </c>
      <c r="AW10" s="38" t="s">
        <v>51</v>
      </c>
      <c r="AX10" s="38" t="s">
        <v>52</v>
      </c>
      <c r="AY10" s="38" t="s">
        <v>53</v>
      </c>
      <c r="AZ10" s="39" t="s">
        <v>54</v>
      </c>
      <c r="BA10" s="39" t="s">
        <v>55</v>
      </c>
      <c r="BB10" s="39" t="s">
        <v>56</v>
      </c>
      <c r="BC10" s="39" t="s">
        <v>57</v>
      </c>
      <c r="BD10" s="39" t="s">
        <v>58</v>
      </c>
      <c r="BE10" s="39" t="s">
        <v>59</v>
      </c>
      <c r="BF10" s="39" t="s">
        <v>60</v>
      </c>
      <c r="BG10" s="40" t="s">
        <v>61</v>
      </c>
      <c r="BH10" s="40" t="s">
        <v>62</v>
      </c>
      <c r="BI10" s="40" t="s">
        <v>63</v>
      </c>
      <c r="BJ10" s="40" t="s">
        <v>64</v>
      </c>
      <c r="BK10" s="40" t="s">
        <v>65</v>
      </c>
      <c r="BL10" s="41" t="s">
        <v>66</v>
      </c>
      <c r="BM10" s="41" t="s">
        <v>67</v>
      </c>
      <c r="BN10" s="41" t="s">
        <v>68</v>
      </c>
      <c r="BO10" s="41" t="s">
        <v>69</v>
      </c>
      <c r="BP10" s="41" t="s">
        <v>70</v>
      </c>
      <c r="BQ10" s="41" t="s">
        <v>71</v>
      </c>
      <c r="BR10" s="41" t="s">
        <v>72</v>
      </c>
      <c r="BS10" s="42" t="s">
        <v>73</v>
      </c>
      <c r="BT10" s="42" t="s">
        <v>74</v>
      </c>
      <c r="BU10" s="42" t="s">
        <v>75</v>
      </c>
      <c r="BV10" s="42" t="s">
        <v>76</v>
      </c>
      <c r="BW10" s="42" t="s">
        <v>77</v>
      </c>
      <c r="BX10" s="39" t="s">
        <v>78</v>
      </c>
      <c r="BY10" s="39" t="s">
        <v>79</v>
      </c>
      <c r="BZ10" s="39" t="s">
        <v>80</v>
      </c>
      <c r="CA10" s="39" t="s">
        <v>81</v>
      </c>
      <c r="CB10" s="39" t="s">
        <v>82</v>
      </c>
      <c r="CC10" s="39" t="s">
        <v>83</v>
      </c>
      <c r="CD10" s="39" t="s">
        <v>84</v>
      </c>
      <c r="CE10" s="40" t="s">
        <v>85</v>
      </c>
      <c r="CF10" s="40" t="s">
        <v>86</v>
      </c>
      <c r="CG10" s="40" t="s">
        <v>87</v>
      </c>
      <c r="CH10" s="40" t="s">
        <v>88</v>
      </c>
      <c r="CI10" s="40" t="s">
        <v>89</v>
      </c>
      <c r="CJ10" s="41" t="s">
        <v>90</v>
      </c>
      <c r="CK10" s="41" t="s">
        <v>91</v>
      </c>
      <c r="CL10" s="41" t="s">
        <v>92</v>
      </c>
      <c r="CM10" s="41" t="s">
        <v>93</v>
      </c>
      <c r="CN10" s="41" t="s">
        <v>94</v>
      </c>
      <c r="CO10" s="41" t="s">
        <v>95</v>
      </c>
      <c r="CP10" s="41" t="s">
        <v>96</v>
      </c>
      <c r="CQ10" s="42" t="s">
        <v>97</v>
      </c>
      <c r="CR10" s="42" t="s">
        <v>98</v>
      </c>
      <c r="CS10" s="42" t="s">
        <v>99</v>
      </c>
      <c r="CT10" s="42" t="s">
        <v>100</v>
      </c>
      <c r="CU10" s="42" t="s">
        <v>101</v>
      </c>
      <c r="CV10" s="40" t="s">
        <v>102</v>
      </c>
      <c r="CW10" s="43" t="s">
        <v>103</v>
      </c>
    </row>
    <row r="11" spans="1:101" x14ac:dyDescent="0.25">
      <c r="A11" s="7" t="s">
        <v>104</v>
      </c>
      <c r="B11" s="7" t="s">
        <v>105</v>
      </c>
      <c r="C11" s="7" t="s">
        <v>106</v>
      </c>
      <c r="D11" s="7" t="s">
        <v>107</v>
      </c>
      <c r="E11" s="7" t="s">
        <v>108</v>
      </c>
      <c r="F11" s="7" t="s">
        <v>109</v>
      </c>
      <c r="G11" s="7" t="s">
        <v>110</v>
      </c>
      <c r="H11" s="7" t="s">
        <v>111</v>
      </c>
      <c r="I11" s="7" t="s">
        <v>112</v>
      </c>
      <c r="J11" s="7" t="s">
        <v>113</v>
      </c>
      <c r="K11" s="7" t="s">
        <v>114</v>
      </c>
      <c r="L11" s="77" t="s">
        <v>104</v>
      </c>
      <c r="M11" s="77" t="s">
        <v>105</v>
      </c>
      <c r="N11" s="77" t="s">
        <v>106</v>
      </c>
      <c r="O11" s="77" t="s">
        <v>107</v>
      </c>
      <c r="P11" s="77" t="s">
        <v>108</v>
      </c>
      <c r="Q11" s="77" t="s">
        <v>109</v>
      </c>
      <c r="R11" s="77" t="s">
        <v>110</v>
      </c>
      <c r="S11" s="77" t="s">
        <v>111</v>
      </c>
      <c r="T11" s="77" t="s">
        <v>112</v>
      </c>
      <c r="U11" s="77" t="s">
        <v>113</v>
      </c>
      <c r="V11" s="77" t="s">
        <v>114</v>
      </c>
      <c r="W11" s="7" t="s">
        <v>115</v>
      </c>
      <c r="X11" s="7" t="s">
        <v>116</v>
      </c>
      <c r="Y11" s="7" t="s">
        <v>117</v>
      </c>
      <c r="Z11" s="23">
        <v>3</v>
      </c>
      <c r="AA11" s="10">
        <v>1</v>
      </c>
      <c r="AB11" s="7" t="s">
        <v>118</v>
      </c>
      <c r="AC11" s="7" t="s">
        <v>119</v>
      </c>
      <c r="AD11" s="12">
        <v>500000000</v>
      </c>
      <c r="AE11" s="10">
        <v>1</v>
      </c>
      <c r="AF11" s="14">
        <v>44562</v>
      </c>
      <c r="AG11" s="16">
        <v>12</v>
      </c>
      <c r="AH11" s="7" t="s">
        <v>120</v>
      </c>
      <c r="AI11" s="10">
        <v>1</v>
      </c>
      <c r="AJ11" s="10">
        <v>0</v>
      </c>
      <c r="AK11" s="7"/>
      <c r="AL11" s="10">
        <v>0</v>
      </c>
      <c r="AM11" s="7"/>
      <c r="AN11" s="10">
        <v>0</v>
      </c>
      <c r="AO11" s="7"/>
      <c r="AP11" s="10">
        <v>1</v>
      </c>
      <c r="AQ11" s="7" t="s">
        <v>226</v>
      </c>
      <c r="AR11" s="10">
        <v>1</v>
      </c>
      <c r="AS11" s="10">
        <v>100</v>
      </c>
      <c r="AT11" s="24">
        <v>500000000</v>
      </c>
      <c r="AU11" s="18">
        <v>500000000</v>
      </c>
      <c r="AV11" s="18">
        <v>0</v>
      </c>
      <c r="AW11" s="18">
        <v>0</v>
      </c>
      <c r="AX11" s="18">
        <v>0</v>
      </c>
      <c r="AY11" s="19">
        <v>500000000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500000000</v>
      </c>
      <c r="CK11" s="12">
        <v>0</v>
      </c>
      <c r="CL11" s="12">
        <v>0</v>
      </c>
      <c r="CM11" s="12">
        <v>0</v>
      </c>
      <c r="CN11" s="12">
        <v>0</v>
      </c>
      <c r="CO11" s="12">
        <v>0</v>
      </c>
      <c r="CP11" s="12">
        <v>0</v>
      </c>
      <c r="CQ11" s="12">
        <v>500000000</v>
      </c>
      <c r="CR11" s="12">
        <v>0</v>
      </c>
      <c r="CS11" s="12">
        <v>0</v>
      </c>
      <c r="CT11" s="12">
        <v>0</v>
      </c>
      <c r="CU11" s="12">
        <v>500000000</v>
      </c>
      <c r="CV11" s="12">
        <v>500000000</v>
      </c>
      <c r="CW11" s="12">
        <v>500000000</v>
      </c>
    </row>
    <row r="12" spans="1:101" x14ac:dyDescent="0.25">
      <c r="A12" s="8" t="s">
        <v>104</v>
      </c>
      <c r="B12" s="8" t="s">
        <v>105</v>
      </c>
      <c r="C12" s="8" t="s">
        <v>106</v>
      </c>
      <c r="D12" s="8" t="s">
        <v>121</v>
      </c>
      <c r="E12" s="8" t="s">
        <v>122</v>
      </c>
      <c r="F12" s="8" t="s">
        <v>123</v>
      </c>
      <c r="G12" s="8" t="s">
        <v>124</v>
      </c>
      <c r="H12" s="8" t="s">
        <v>125</v>
      </c>
      <c r="I12" s="8" t="s">
        <v>126</v>
      </c>
      <c r="J12" s="8" t="s">
        <v>127</v>
      </c>
      <c r="K12" s="8" t="s">
        <v>128</v>
      </c>
      <c r="L12" s="78" t="s">
        <v>104</v>
      </c>
      <c r="M12" s="78" t="s">
        <v>105</v>
      </c>
      <c r="N12" s="78" t="s">
        <v>106</v>
      </c>
      <c r="O12" s="78" t="s">
        <v>121</v>
      </c>
      <c r="P12" s="78" t="s">
        <v>122</v>
      </c>
      <c r="Q12" s="78" t="s">
        <v>123</v>
      </c>
      <c r="R12" s="78" t="s">
        <v>124</v>
      </c>
      <c r="S12" s="78" t="s">
        <v>125</v>
      </c>
      <c r="T12" s="78" t="s">
        <v>126</v>
      </c>
      <c r="U12" s="78" t="s">
        <v>127</v>
      </c>
      <c r="V12" s="78" t="s">
        <v>128</v>
      </c>
      <c r="W12" s="8" t="s">
        <v>129</v>
      </c>
      <c r="X12" s="8" t="s">
        <v>130</v>
      </c>
      <c r="Y12" s="8" t="s">
        <v>131</v>
      </c>
      <c r="Z12" s="9">
        <v>30000</v>
      </c>
      <c r="AA12" s="11">
        <v>5000</v>
      </c>
      <c r="AB12" s="8" t="s">
        <v>132</v>
      </c>
      <c r="AC12" s="8" t="s">
        <v>119</v>
      </c>
      <c r="AD12" s="13">
        <v>200000000</v>
      </c>
      <c r="AE12" s="11">
        <v>1</v>
      </c>
      <c r="AF12" s="15">
        <v>44562</v>
      </c>
      <c r="AG12" s="17">
        <v>12</v>
      </c>
      <c r="AH12" s="8" t="s">
        <v>133</v>
      </c>
      <c r="AI12" s="11">
        <v>1</v>
      </c>
      <c r="AJ12" s="11">
        <v>0</v>
      </c>
      <c r="AK12" s="8"/>
      <c r="AL12" s="11">
        <v>0</v>
      </c>
      <c r="AM12" s="8"/>
      <c r="AN12" s="11">
        <v>0</v>
      </c>
      <c r="AO12" s="8"/>
      <c r="AP12" s="11">
        <v>0</v>
      </c>
      <c r="AQ12" s="8"/>
      <c r="AR12" s="11">
        <v>0</v>
      </c>
      <c r="AS12" s="11">
        <v>0</v>
      </c>
      <c r="AT12" s="20">
        <v>17431817496</v>
      </c>
      <c r="AU12" s="21">
        <v>200000000</v>
      </c>
      <c r="AV12" s="21">
        <v>0</v>
      </c>
      <c r="AW12" s="21">
        <v>0</v>
      </c>
      <c r="AX12" s="21">
        <v>0</v>
      </c>
      <c r="AY12" s="22">
        <v>200000000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v>0</v>
      </c>
      <c r="CQ12" s="13">
        <v>0</v>
      </c>
      <c r="CR12" s="13">
        <v>0</v>
      </c>
      <c r="CS12" s="13">
        <v>0</v>
      </c>
      <c r="CT12" s="13">
        <v>0</v>
      </c>
      <c r="CU12" s="13">
        <v>0</v>
      </c>
      <c r="CV12" s="13">
        <v>0</v>
      </c>
      <c r="CW12" s="22">
        <v>9690539943</v>
      </c>
    </row>
    <row r="13" spans="1:101" x14ac:dyDescent="0.25">
      <c r="A13" s="8" t="s">
        <v>104</v>
      </c>
      <c r="B13" s="8" t="s">
        <v>105</v>
      </c>
      <c r="C13" s="8" t="s">
        <v>106</v>
      </c>
      <c r="D13" s="8" t="s">
        <v>121</v>
      </c>
      <c r="E13" s="8" t="s">
        <v>122</v>
      </c>
      <c r="F13" s="8" t="s">
        <v>123</v>
      </c>
      <c r="G13" s="8" t="s">
        <v>124</v>
      </c>
      <c r="H13" s="8" t="s">
        <v>125</v>
      </c>
      <c r="I13" s="8" t="s">
        <v>126</v>
      </c>
      <c r="J13" s="8" t="s">
        <v>127</v>
      </c>
      <c r="K13" s="8" t="s">
        <v>128</v>
      </c>
      <c r="L13" s="78" t="s">
        <v>104</v>
      </c>
      <c r="M13" s="78" t="s">
        <v>105</v>
      </c>
      <c r="N13" s="78" t="s">
        <v>106</v>
      </c>
      <c r="O13" s="78" t="s">
        <v>121</v>
      </c>
      <c r="P13" s="78" t="s">
        <v>122</v>
      </c>
      <c r="Q13" s="78" t="s">
        <v>123</v>
      </c>
      <c r="R13" s="78" t="s">
        <v>124</v>
      </c>
      <c r="S13" s="78" t="s">
        <v>125</v>
      </c>
      <c r="T13" s="78" t="s">
        <v>126</v>
      </c>
      <c r="U13" s="78" t="s">
        <v>127</v>
      </c>
      <c r="V13" s="78" t="s">
        <v>128</v>
      </c>
      <c r="W13" s="8" t="s">
        <v>129</v>
      </c>
      <c r="X13" s="8" t="s">
        <v>130</v>
      </c>
      <c r="Y13" s="8" t="s">
        <v>131</v>
      </c>
      <c r="Z13" s="9">
        <v>30000</v>
      </c>
      <c r="AA13" s="11">
        <v>5000</v>
      </c>
      <c r="AB13" s="8" t="s">
        <v>134</v>
      </c>
      <c r="AC13" s="8" t="s">
        <v>119</v>
      </c>
      <c r="AD13" s="13">
        <v>13931817496</v>
      </c>
      <c r="AE13" s="11">
        <v>120</v>
      </c>
      <c r="AF13" s="15">
        <v>44562</v>
      </c>
      <c r="AG13" s="17">
        <v>6</v>
      </c>
      <c r="AH13" s="8" t="s">
        <v>135</v>
      </c>
      <c r="AI13" s="11">
        <v>120</v>
      </c>
      <c r="AJ13" s="11">
        <v>0</v>
      </c>
      <c r="AK13" s="8"/>
      <c r="AL13" s="11">
        <v>0</v>
      </c>
      <c r="AM13" s="8"/>
      <c r="AN13" s="11">
        <v>14</v>
      </c>
      <c r="AO13" s="8" t="s">
        <v>222</v>
      </c>
      <c r="AP13" s="11">
        <v>120</v>
      </c>
      <c r="AQ13" s="7" t="s">
        <v>227</v>
      </c>
      <c r="AR13" s="11">
        <v>120</v>
      </c>
      <c r="AS13" s="11">
        <v>100</v>
      </c>
      <c r="AT13" s="20">
        <v>17431817496</v>
      </c>
      <c r="AU13" s="21">
        <v>13931817496</v>
      </c>
      <c r="AV13" s="21">
        <v>0</v>
      </c>
      <c r="AW13" s="21">
        <v>0</v>
      </c>
      <c r="AX13" s="21">
        <v>0</v>
      </c>
      <c r="AY13" s="22">
        <v>13931817496</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0</v>
      </c>
      <c r="CD13" s="13">
        <v>0</v>
      </c>
      <c r="CE13" s="13">
        <v>0</v>
      </c>
      <c r="CF13" s="13">
        <v>0</v>
      </c>
      <c r="CG13" s="13">
        <v>0</v>
      </c>
      <c r="CH13" s="13">
        <v>0</v>
      </c>
      <c r="CI13" s="13">
        <v>0</v>
      </c>
      <c r="CJ13" s="13">
        <v>9176477356</v>
      </c>
      <c r="CK13" s="13">
        <v>0</v>
      </c>
      <c r="CL13" s="13">
        <v>0</v>
      </c>
      <c r="CM13" s="13">
        <v>0</v>
      </c>
      <c r="CN13" s="13">
        <v>0</v>
      </c>
      <c r="CO13" s="13">
        <v>514062587</v>
      </c>
      <c r="CP13" s="13">
        <v>0</v>
      </c>
      <c r="CQ13" s="13">
        <v>9690539943</v>
      </c>
      <c r="CR13" s="13">
        <v>0</v>
      </c>
      <c r="CS13" s="13">
        <v>0</v>
      </c>
      <c r="CT13" s="13">
        <v>0</v>
      </c>
      <c r="CU13" s="13">
        <v>9690539943</v>
      </c>
      <c r="CV13" s="13">
        <v>9690539943</v>
      </c>
      <c r="CW13" s="22">
        <v>9690539943</v>
      </c>
    </row>
    <row r="14" spans="1:101" x14ac:dyDescent="0.25">
      <c r="A14" s="8" t="s">
        <v>104</v>
      </c>
      <c r="B14" s="8" t="s">
        <v>105</v>
      </c>
      <c r="C14" s="8" t="s">
        <v>106</v>
      </c>
      <c r="D14" s="8" t="s">
        <v>121</v>
      </c>
      <c r="E14" s="8" t="s">
        <v>122</v>
      </c>
      <c r="F14" s="8" t="s">
        <v>123</v>
      </c>
      <c r="G14" s="8" t="s">
        <v>124</v>
      </c>
      <c r="H14" s="8" t="s">
        <v>125</v>
      </c>
      <c r="I14" s="8" t="s">
        <v>126</v>
      </c>
      <c r="J14" s="8" t="s">
        <v>127</v>
      </c>
      <c r="K14" s="8" t="s">
        <v>128</v>
      </c>
      <c r="L14" s="78" t="s">
        <v>104</v>
      </c>
      <c r="M14" s="78" t="s">
        <v>105</v>
      </c>
      <c r="N14" s="78" t="s">
        <v>106</v>
      </c>
      <c r="O14" s="78" t="s">
        <v>121</v>
      </c>
      <c r="P14" s="78" t="s">
        <v>122</v>
      </c>
      <c r="Q14" s="78" t="s">
        <v>123</v>
      </c>
      <c r="R14" s="78" t="s">
        <v>124</v>
      </c>
      <c r="S14" s="78" t="s">
        <v>125</v>
      </c>
      <c r="T14" s="78" t="s">
        <v>126</v>
      </c>
      <c r="U14" s="78" t="s">
        <v>127</v>
      </c>
      <c r="V14" s="78" t="s">
        <v>128</v>
      </c>
      <c r="W14" s="8" t="s">
        <v>129</v>
      </c>
      <c r="X14" s="8" t="s">
        <v>130</v>
      </c>
      <c r="Y14" s="8" t="s">
        <v>131</v>
      </c>
      <c r="Z14" s="9">
        <v>30000</v>
      </c>
      <c r="AA14" s="11">
        <v>5000</v>
      </c>
      <c r="AB14" s="8" t="s">
        <v>136</v>
      </c>
      <c r="AC14" s="8" t="s">
        <v>119</v>
      </c>
      <c r="AD14" s="13">
        <v>3300000000</v>
      </c>
      <c r="AE14" s="11">
        <v>1</v>
      </c>
      <c r="AF14" s="15">
        <v>44743</v>
      </c>
      <c r="AG14" s="17">
        <v>6</v>
      </c>
      <c r="AH14" s="8" t="s">
        <v>135</v>
      </c>
      <c r="AI14" s="11">
        <v>1</v>
      </c>
      <c r="AJ14" s="11">
        <v>0</v>
      </c>
      <c r="AK14" s="8"/>
      <c r="AL14" s="11">
        <v>0</v>
      </c>
      <c r="AM14" s="8"/>
      <c r="AN14" s="11">
        <v>0</v>
      </c>
      <c r="AO14" s="8"/>
      <c r="AP14" s="11">
        <v>0</v>
      </c>
      <c r="AQ14" s="8"/>
      <c r="AR14" s="11">
        <v>0</v>
      </c>
      <c r="AS14" s="11">
        <v>0</v>
      </c>
      <c r="AT14" s="20">
        <v>17431817496</v>
      </c>
      <c r="AU14" s="21">
        <v>3300000000</v>
      </c>
      <c r="AV14" s="21">
        <v>0</v>
      </c>
      <c r="AW14" s="21">
        <v>0</v>
      </c>
      <c r="AX14" s="21">
        <v>0</v>
      </c>
      <c r="AY14" s="22">
        <v>3300000000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9690539943</v>
      </c>
    </row>
    <row r="15" spans="1:101" x14ac:dyDescent="0.25">
      <c r="A15" s="8" t="s">
        <v>104</v>
      </c>
      <c r="B15" s="8" t="s">
        <v>105</v>
      </c>
      <c r="C15" s="8" t="s">
        <v>106</v>
      </c>
      <c r="D15" s="8" t="s">
        <v>107</v>
      </c>
      <c r="E15" s="8" t="s">
        <v>108</v>
      </c>
      <c r="F15" s="8" t="s">
        <v>109</v>
      </c>
      <c r="G15" s="8" t="s">
        <v>110</v>
      </c>
      <c r="H15" s="8" t="s">
        <v>111</v>
      </c>
      <c r="I15" s="8" t="s">
        <v>112</v>
      </c>
      <c r="J15" s="8" t="s">
        <v>137</v>
      </c>
      <c r="K15" s="8" t="s">
        <v>138</v>
      </c>
      <c r="L15" s="78" t="s">
        <v>104</v>
      </c>
      <c r="M15" s="78" t="s">
        <v>105</v>
      </c>
      <c r="N15" s="78" t="s">
        <v>106</v>
      </c>
      <c r="O15" s="78" t="s">
        <v>107</v>
      </c>
      <c r="P15" s="78" t="s">
        <v>108</v>
      </c>
      <c r="Q15" s="78" t="s">
        <v>109</v>
      </c>
      <c r="R15" s="78" t="s">
        <v>110</v>
      </c>
      <c r="S15" s="78" t="s">
        <v>111</v>
      </c>
      <c r="T15" s="78" t="s">
        <v>112</v>
      </c>
      <c r="U15" s="78" t="s">
        <v>137</v>
      </c>
      <c r="V15" s="78" t="s">
        <v>138</v>
      </c>
      <c r="W15" s="8" t="s">
        <v>139</v>
      </c>
      <c r="X15" s="8" t="s">
        <v>140</v>
      </c>
      <c r="Y15" s="8" t="s">
        <v>141</v>
      </c>
      <c r="Z15" s="9">
        <v>3</v>
      </c>
      <c r="AA15" s="11">
        <v>1</v>
      </c>
      <c r="AB15" s="8" t="s">
        <v>142</v>
      </c>
      <c r="AC15" s="8" t="s">
        <v>119</v>
      </c>
      <c r="AD15" s="13">
        <v>300000000</v>
      </c>
      <c r="AE15" s="11">
        <v>1</v>
      </c>
      <c r="AF15" s="15">
        <v>44683</v>
      </c>
      <c r="AG15" s="17">
        <v>7</v>
      </c>
      <c r="AH15" s="8" t="s">
        <v>120</v>
      </c>
      <c r="AI15" s="11">
        <v>1</v>
      </c>
      <c r="AJ15" s="11">
        <v>0</v>
      </c>
      <c r="AK15" s="8"/>
      <c r="AL15" s="11">
        <v>0</v>
      </c>
      <c r="AM15" s="8"/>
      <c r="AN15" s="11">
        <v>0</v>
      </c>
      <c r="AO15" s="8"/>
      <c r="AP15" s="11">
        <v>1</v>
      </c>
      <c r="AQ15" s="8" t="s">
        <v>143</v>
      </c>
      <c r="AR15" s="11">
        <v>1</v>
      </c>
      <c r="AS15" s="11">
        <v>100</v>
      </c>
      <c r="AT15" s="20">
        <v>300000000</v>
      </c>
      <c r="AU15" s="21">
        <v>300000000</v>
      </c>
      <c r="AV15" s="21">
        <v>0</v>
      </c>
      <c r="AW15" s="21">
        <v>0</v>
      </c>
      <c r="AX15" s="21">
        <v>0</v>
      </c>
      <c r="AY15" s="22">
        <v>300000000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0</v>
      </c>
      <c r="CD15" s="13">
        <v>0</v>
      </c>
      <c r="CE15" s="13">
        <v>0</v>
      </c>
      <c r="CF15" s="13">
        <v>0</v>
      </c>
      <c r="CG15" s="13">
        <v>0</v>
      </c>
      <c r="CH15" s="13">
        <v>0</v>
      </c>
      <c r="CI15" s="13">
        <v>0</v>
      </c>
      <c r="CJ15" s="13">
        <v>300000000</v>
      </c>
      <c r="CK15" s="13">
        <v>0</v>
      </c>
      <c r="CL15" s="13">
        <v>0</v>
      </c>
      <c r="CM15" s="13">
        <v>0</v>
      </c>
      <c r="CN15" s="13">
        <v>0</v>
      </c>
      <c r="CO15" s="13">
        <v>0</v>
      </c>
      <c r="CP15" s="13">
        <v>0</v>
      </c>
      <c r="CQ15" s="13">
        <v>300000000</v>
      </c>
      <c r="CR15" s="13">
        <v>0</v>
      </c>
      <c r="CS15" s="13">
        <v>0</v>
      </c>
      <c r="CT15" s="13">
        <v>0</v>
      </c>
      <c r="CU15" s="13">
        <v>300000000</v>
      </c>
      <c r="CV15" s="13">
        <v>300000000</v>
      </c>
      <c r="CW15" s="13">
        <v>300000000</v>
      </c>
    </row>
    <row r="16" spans="1:101" x14ac:dyDescent="0.25">
      <c r="A16" s="8" t="s">
        <v>104</v>
      </c>
      <c r="B16" s="8" t="s">
        <v>105</v>
      </c>
      <c r="C16" s="8" t="s">
        <v>106</v>
      </c>
      <c r="D16" s="8" t="s">
        <v>107</v>
      </c>
      <c r="E16" s="8" t="s">
        <v>108</v>
      </c>
      <c r="F16" s="8" t="s">
        <v>109</v>
      </c>
      <c r="G16" s="8" t="s">
        <v>110</v>
      </c>
      <c r="H16" s="8" t="s">
        <v>144</v>
      </c>
      <c r="I16" s="8" t="s">
        <v>145</v>
      </c>
      <c r="J16" s="8" t="s">
        <v>146</v>
      </c>
      <c r="K16" s="8" t="s">
        <v>147</v>
      </c>
      <c r="L16" s="78" t="s">
        <v>104</v>
      </c>
      <c r="M16" s="78" t="s">
        <v>105</v>
      </c>
      <c r="N16" s="78" t="s">
        <v>106</v>
      </c>
      <c r="O16" s="78" t="s">
        <v>107</v>
      </c>
      <c r="P16" s="78" t="s">
        <v>108</v>
      </c>
      <c r="Q16" s="78" t="s">
        <v>109</v>
      </c>
      <c r="R16" s="78" t="s">
        <v>110</v>
      </c>
      <c r="S16" s="78" t="s">
        <v>144</v>
      </c>
      <c r="T16" s="78" t="s">
        <v>145</v>
      </c>
      <c r="U16" s="78" t="s">
        <v>146</v>
      </c>
      <c r="V16" s="78" t="s">
        <v>147</v>
      </c>
      <c r="W16" s="8" t="s">
        <v>148</v>
      </c>
      <c r="X16" s="8" t="s">
        <v>149</v>
      </c>
      <c r="Y16" s="8" t="s">
        <v>150</v>
      </c>
      <c r="Z16" s="9">
        <v>4</v>
      </c>
      <c r="AA16" s="11">
        <v>1</v>
      </c>
      <c r="AB16" s="8" t="s">
        <v>151</v>
      </c>
      <c r="AC16" s="8" t="s">
        <v>119</v>
      </c>
      <c r="AD16" s="13">
        <v>765673947</v>
      </c>
      <c r="AE16" s="11">
        <v>1</v>
      </c>
      <c r="AF16" s="15">
        <v>44562</v>
      </c>
      <c r="AG16" s="17">
        <v>12</v>
      </c>
      <c r="AH16" s="8" t="s">
        <v>133</v>
      </c>
      <c r="AI16" s="11">
        <v>1</v>
      </c>
      <c r="AJ16" s="11">
        <v>1</v>
      </c>
      <c r="AK16" s="8" t="s">
        <v>152</v>
      </c>
      <c r="AL16" s="11">
        <v>0</v>
      </c>
      <c r="AM16" s="8" t="s">
        <v>153</v>
      </c>
      <c r="AN16" s="11">
        <v>0</v>
      </c>
      <c r="AO16" s="8" t="s">
        <v>223</v>
      </c>
      <c r="AP16" s="11">
        <v>0</v>
      </c>
      <c r="AQ16" s="8" t="s">
        <v>228</v>
      </c>
      <c r="AR16" s="11">
        <v>1</v>
      </c>
      <c r="AS16" s="11">
        <v>100</v>
      </c>
      <c r="AT16" s="20">
        <v>2765673947</v>
      </c>
      <c r="AU16" s="21">
        <v>765673947</v>
      </c>
      <c r="AV16" s="21">
        <v>0</v>
      </c>
      <c r="AW16" s="21">
        <v>0</v>
      </c>
      <c r="AX16" s="21">
        <v>0</v>
      </c>
      <c r="AY16" s="22">
        <v>765673947</v>
      </c>
      <c r="AZ16" s="13">
        <v>48846620</v>
      </c>
      <c r="BA16" s="13">
        <v>0</v>
      </c>
      <c r="BB16" s="13">
        <v>0</v>
      </c>
      <c r="BC16" s="13">
        <v>0</v>
      </c>
      <c r="BD16" s="13">
        <v>0</v>
      </c>
      <c r="BE16" s="13">
        <v>0</v>
      </c>
      <c r="BF16" s="13">
        <v>0</v>
      </c>
      <c r="BG16" s="13">
        <v>48846620</v>
      </c>
      <c r="BH16" s="13">
        <v>0</v>
      </c>
      <c r="BI16" s="13">
        <v>0</v>
      </c>
      <c r="BJ16" s="13">
        <v>0</v>
      </c>
      <c r="BK16" s="13">
        <v>66004748</v>
      </c>
      <c r="BL16" s="13">
        <v>185687730</v>
      </c>
      <c r="BM16" s="13">
        <v>0</v>
      </c>
      <c r="BN16" s="13">
        <v>0</v>
      </c>
      <c r="BO16" s="13">
        <v>0</v>
      </c>
      <c r="BP16" s="13">
        <v>0</v>
      </c>
      <c r="BQ16" s="13">
        <v>0</v>
      </c>
      <c r="BR16" s="13">
        <v>0</v>
      </c>
      <c r="BS16" s="13">
        <v>185687730</v>
      </c>
      <c r="BT16" s="13">
        <v>0</v>
      </c>
      <c r="BU16" s="13">
        <v>0</v>
      </c>
      <c r="BV16" s="13">
        <v>0</v>
      </c>
      <c r="BW16" s="13">
        <v>237162114</v>
      </c>
      <c r="BX16" s="13">
        <v>169198883</v>
      </c>
      <c r="BY16" s="13">
        <v>0</v>
      </c>
      <c r="BZ16" s="13">
        <v>0</v>
      </c>
      <c r="CA16" s="13">
        <v>0</v>
      </c>
      <c r="CB16" s="13">
        <v>0</v>
      </c>
      <c r="CC16" s="13">
        <v>0</v>
      </c>
      <c r="CD16" s="13">
        <v>0</v>
      </c>
      <c r="CE16" s="13">
        <v>169198883</v>
      </c>
      <c r="CF16" s="13">
        <v>0</v>
      </c>
      <c r="CG16" s="13">
        <v>0</v>
      </c>
      <c r="CH16" s="13">
        <v>0</v>
      </c>
      <c r="CI16" s="13">
        <v>220673267</v>
      </c>
      <c r="CJ16" s="13">
        <v>208876556</v>
      </c>
      <c r="CK16" s="13">
        <v>0</v>
      </c>
      <c r="CL16" s="13">
        <v>0</v>
      </c>
      <c r="CM16" s="13">
        <v>0</v>
      </c>
      <c r="CN16" s="13">
        <v>0</v>
      </c>
      <c r="CO16" s="13">
        <v>0</v>
      </c>
      <c r="CP16" s="13">
        <v>0</v>
      </c>
      <c r="CQ16" s="13">
        <v>208876556</v>
      </c>
      <c r="CR16" s="13">
        <v>0</v>
      </c>
      <c r="CS16" s="13">
        <v>0</v>
      </c>
      <c r="CT16" s="13">
        <v>0</v>
      </c>
      <c r="CU16" s="13">
        <v>238903280</v>
      </c>
      <c r="CV16" s="13">
        <f>SUM(BK16+BW16+CI16+CU16)</f>
        <v>762743409</v>
      </c>
      <c r="CW16" s="13">
        <v>2762743409</v>
      </c>
    </row>
    <row r="17" spans="1:101" x14ac:dyDescent="0.25">
      <c r="A17" s="8" t="s">
        <v>104</v>
      </c>
      <c r="B17" s="8" t="s">
        <v>105</v>
      </c>
      <c r="C17" s="8" t="s">
        <v>106</v>
      </c>
      <c r="D17" s="8" t="s">
        <v>107</v>
      </c>
      <c r="E17" s="8" t="s">
        <v>108</v>
      </c>
      <c r="F17" s="8" t="s">
        <v>109</v>
      </c>
      <c r="G17" s="8" t="s">
        <v>110</v>
      </c>
      <c r="H17" s="8" t="s">
        <v>144</v>
      </c>
      <c r="I17" s="8" t="s">
        <v>145</v>
      </c>
      <c r="J17" s="8" t="s">
        <v>146</v>
      </c>
      <c r="K17" s="8" t="s">
        <v>147</v>
      </c>
      <c r="L17" s="78" t="s">
        <v>104</v>
      </c>
      <c r="M17" s="78" t="s">
        <v>105</v>
      </c>
      <c r="N17" s="78" t="s">
        <v>106</v>
      </c>
      <c r="O17" s="78" t="s">
        <v>107</v>
      </c>
      <c r="P17" s="78" t="s">
        <v>108</v>
      </c>
      <c r="Q17" s="78" t="s">
        <v>109</v>
      </c>
      <c r="R17" s="78" t="s">
        <v>110</v>
      </c>
      <c r="S17" s="78" t="s">
        <v>144</v>
      </c>
      <c r="T17" s="78" t="s">
        <v>145</v>
      </c>
      <c r="U17" s="78" t="s">
        <v>146</v>
      </c>
      <c r="V17" s="78" t="s">
        <v>147</v>
      </c>
      <c r="W17" s="8" t="s">
        <v>148</v>
      </c>
      <c r="X17" s="8" t="s">
        <v>149</v>
      </c>
      <c r="Y17" s="8" t="s">
        <v>150</v>
      </c>
      <c r="Z17" s="9">
        <v>4</v>
      </c>
      <c r="AA17" s="11">
        <v>1</v>
      </c>
      <c r="AB17" s="8" t="s">
        <v>154</v>
      </c>
      <c r="AC17" s="8" t="s">
        <v>119</v>
      </c>
      <c r="AD17" s="13">
        <v>2000000000</v>
      </c>
      <c r="AE17" s="11">
        <v>0</v>
      </c>
      <c r="AF17" s="15">
        <v>44562</v>
      </c>
      <c r="AG17" s="17">
        <v>12</v>
      </c>
      <c r="AH17" s="8" t="s">
        <v>133</v>
      </c>
      <c r="AI17" s="11">
        <v>0</v>
      </c>
      <c r="AJ17" s="11">
        <v>0</v>
      </c>
      <c r="AK17" s="8"/>
      <c r="AL17" s="11">
        <v>0</v>
      </c>
      <c r="AM17" s="8"/>
      <c r="AN17" s="11">
        <v>0</v>
      </c>
      <c r="AO17" s="8"/>
      <c r="AP17" s="11">
        <v>0</v>
      </c>
      <c r="AQ17" s="8" t="s">
        <v>155</v>
      </c>
      <c r="AR17" s="11">
        <v>0</v>
      </c>
      <c r="AS17" s="11">
        <v>0</v>
      </c>
      <c r="AT17" s="20">
        <v>2765673947</v>
      </c>
      <c r="AU17" s="21">
        <v>2000000000</v>
      </c>
      <c r="AV17" s="21">
        <v>0</v>
      </c>
      <c r="AW17" s="21">
        <v>0</v>
      </c>
      <c r="AX17" s="21">
        <v>0</v>
      </c>
      <c r="AY17" s="22">
        <v>2000000000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2000000000</v>
      </c>
      <c r="CK17" s="13">
        <v>0</v>
      </c>
      <c r="CL17" s="13">
        <v>0</v>
      </c>
      <c r="CM17" s="13">
        <v>0</v>
      </c>
      <c r="CN17" s="13">
        <v>0</v>
      </c>
      <c r="CO17" s="13">
        <v>0</v>
      </c>
      <c r="CP17" s="13">
        <v>0</v>
      </c>
      <c r="CQ17" s="13">
        <v>2000000000</v>
      </c>
      <c r="CR17" s="13">
        <v>0</v>
      </c>
      <c r="CS17" s="13">
        <v>0</v>
      </c>
      <c r="CT17" s="13">
        <v>0</v>
      </c>
      <c r="CU17" s="13">
        <v>2000000000</v>
      </c>
      <c r="CV17" s="13">
        <v>2000000000</v>
      </c>
      <c r="CW17" s="22">
        <v>2762743409</v>
      </c>
    </row>
    <row r="18" spans="1:101" x14ac:dyDescent="0.25">
      <c r="A18" s="8" t="s">
        <v>104</v>
      </c>
      <c r="B18" s="8" t="s">
        <v>105</v>
      </c>
      <c r="C18" s="8" t="s">
        <v>106</v>
      </c>
      <c r="D18" s="8" t="s">
        <v>107</v>
      </c>
      <c r="E18" s="8" t="s">
        <v>108</v>
      </c>
      <c r="F18" s="8" t="s">
        <v>109</v>
      </c>
      <c r="G18" s="8" t="s">
        <v>110</v>
      </c>
      <c r="H18" s="8" t="s">
        <v>144</v>
      </c>
      <c r="I18" s="8" t="s">
        <v>145</v>
      </c>
      <c r="J18" s="8" t="s">
        <v>146</v>
      </c>
      <c r="K18" s="8" t="s">
        <v>147</v>
      </c>
      <c r="L18" s="78" t="s">
        <v>104</v>
      </c>
      <c r="M18" s="78" t="s">
        <v>105</v>
      </c>
      <c r="N18" s="78" t="s">
        <v>106</v>
      </c>
      <c r="O18" s="78" t="s">
        <v>107</v>
      </c>
      <c r="P18" s="78" t="s">
        <v>108</v>
      </c>
      <c r="Q18" s="78" t="s">
        <v>109</v>
      </c>
      <c r="R18" s="78" t="s">
        <v>110</v>
      </c>
      <c r="S18" s="78" t="s">
        <v>144</v>
      </c>
      <c r="T18" s="78" t="s">
        <v>145</v>
      </c>
      <c r="U18" s="78" t="s">
        <v>146</v>
      </c>
      <c r="V18" s="78" t="s">
        <v>147</v>
      </c>
      <c r="W18" s="8" t="s">
        <v>156</v>
      </c>
      <c r="X18" s="8" t="s">
        <v>157</v>
      </c>
      <c r="Y18" s="8" t="s">
        <v>158</v>
      </c>
      <c r="Z18" s="9">
        <v>5000</v>
      </c>
      <c r="AA18" s="11">
        <v>1000</v>
      </c>
      <c r="AB18" s="8" t="s">
        <v>159</v>
      </c>
      <c r="AC18" s="8" t="s">
        <v>119</v>
      </c>
      <c r="AD18" s="13">
        <v>1500000000</v>
      </c>
      <c r="AE18" s="11">
        <v>1</v>
      </c>
      <c r="AF18" s="15">
        <v>44562</v>
      </c>
      <c r="AG18" s="17">
        <v>12</v>
      </c>
      <c r="AH18" s="8" t="s">
        <v>133</v>
      </c>
      <c r="AI18" s="11">
        <v>1</v>
      </c>
      <c r="AJ18" s="11">
        <v>0</v>
      </c>
      <c r="AK18" s="8"/>
      <c r="AL18" s="11">
        <v>0</v>
      </c>
      <c r="AM18" s="8"/>
      <c r="AN18" s="11">
        <v>0</v>
      </c>
      <c r="AO18" s="8"/>
      <c r="AP18" s="11">
        <v>1</v>
      </c>
      <c r="AQ18" s="8" t="s">
        <v>160</v>
      </c>
      <c r="AR18" s="11">
        <v>1</v>
      </c>
      <c r="AS18" s="11">
        <v>100</v>
      </c>
      <c r="AT18" s="20">
        <v>1500000000</v>
      </c>
      <c r="AU18" s="21">
        <v>1500000000</v>
      </c>
      <c r="AV18" s="21">
        <v>0</v>
      </c>
      <c r="AW18" s="21">
        <v>0</v>
      </c>
      <c r="AX18" s="21">
        <v>0</v>
      </c>
      <c r="AY18" s="22">
        <v>1500000000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500000000</v>
      </c>
      <c r="CK18" s="13">
        <v>0</v>
      </c>
      <c r="CL18" s="13">
        <v>0</v>
      </c>
      <c r="CM18" s="13">
        <v>0</v>
      </c>
      <c r="CN18" s="13">
        <v>0</v>
      </c>
      <c r="CO18" s="13">
        <v>0</v>
      </c>
      <c r="CP18" s="13">
        <v>0</v>
      </c>
      <c r="CQ18" s="13">
        <v>500000000</v>
      </c>
      <c r="CR18" s="13">
        <v>0</v>
      </c>
      <c r="CS18" s="13">
        <v>0</v>
      </c>
      <c r="CT18" s="13">
        <v>0</v>
      </c>
      <c r="CU18" s="13">
        <v>500000000</v>
      </c>
      <c r="CV18" s="13">
        <v>500000000</v>
      </c>
      <c r="CW18" s="13">
        <v>500000000</v>
      </c>
    </row>
    <row r="19" spans="1:101" x14ac:dyDescent="0.25">
      <c r="A19" s="8" t="s">
        <v>104</v>
      </c>
      <c r="B19" s="8" t="s">
        <v>105</v>
      </c>
      <c r="C19" s="8" t="s">
        <v>106</v>
      </c>
      <c r="D19" s="8" t="s">
        <v>107</v>
      </c>
      <c r="E19" s="8" t="s">
        <v>108</v>
      </c>
      <c r="F19" s="8" t="s">
        <v>109</v>
      </c>
      <c r="G19" s="8" t="s">
        <v>110</v>
      </c>
      <c r="H19" s="8" t="s">
        <v>144</v>
      </c>
      <c r="I19" s="8" t="s">
        <v>145</v>
      </c>
      <c r="J19" s="8" t="s">
        <v>146</v>
      </c>
      <c r="K19" s="8" t="s">
        <v>147</v>
      </c>
      <c r="L19" s="78" t="s">
        <v>104</v>
      </c>
      <c r="M19" s="78" t="s">
        <v>105</v>
      </c>
      <c r="N19" s="78" t="s">
        <v>106</v>
      </c>
      <c r="O19" s="78" t="s">
        <v>107</v>
      </c>
      <c r="P19" s="78" t="s">
        <v>108</v>
      </c>
      <c r="Q19" s="78" t="s">
        <v>109</v>
      </c>
      <c r="R19" s="78" t="s">
        <v>110</v>
      </c>
      <c r="S19" s="78" t="s">
        <v>144</v>
      </c>
      <c r="T19" s="78" t="s">
        <v>145</v>
      </c>
      <c r="U19" s="78" t="s">
        <v>146</v>
      </c>
      <c r="V19" s="78" t="s">
        <v>147</v>
      </c>
      <c r="W19" s="8" t="s">
        <v>161</v>
      </c>
      <c r="X19" s="8" t="s">
        <v>162</v>
      </c>
      <c r="Y19" s="8" t="s">
        <v>163</v>
      </c>
      <c r="Z19" s="9">
        <v>8000</v>
      </c>
      <c r="AA19" s="11">
        <v>1000</v>
      </c>
      <c r="AB19" s="8" t="s">
        <v>164</v>
      </c>
      <c r="AC19" s="8" t="s">
        <v>119</v>
      </c>
      <c r="AD19" s="13">
        <v>80000000</v>
      </c>
      <c r="AE19" s="11">
        <v>2</v>
      </c>
      <c r="AF19" s="15">
        <v>44562</v>
      </c>
      <c r="AG19" s="17">
        <v>12</v>
      </c>
      <c r="AH19" s="8" t="s">
        <v>133</v>
      </c>
      <c r="AI19" s="11">
        <v>2</v>
      </c>
      <c r="AJ19" s="11">
        <v>0</v>
      </c>
      <c r="AK19" s="8"/>
      <c r="AL19" s="11">
        <v>0</v>
      </c>
      <c r="AM19" s="8"/>
      <c r="AN19" s="11">
        <v>0</v>
      </c>
      <c r="AO19" s="8"/>
      <c r="AP19" s="11">
        <v>2</v>
      </c>
      <c r="AQ19" s="8" t="s">
        <v>229</v>
      </c>
      <c r="AR19" s="11">
        <v>2</v>
      </c>
      <c r="AS19" s="11">
        <v>100</v>
      </c>
      <c r="AT19" s="20">
        <v>7116822777</v>
      </c>
      <c r="AU19" s="21">
        <v>80000000</v>
      </c>
      <c r="AV19" s="21">
        <v>0</v>
      </c>
      <c r="AW19" s="21">
        <v>0</v>
      </c>
      <c r="AX19" s="21">
        <v>0</v>
      </c>
      <c r="AY19" s="22">
        <v>80000000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75327000</v>
      </c>
      <c r="CK19" s="13">
        <v>0</v>
      </c>
      <c r="CL19" s="13">
        <v>0</v>
      </c>
      <c r="CM19" s="13">
        <v>0</v>
      </c>
      <c r="CN19" s="13">
        <v>0</v>
      </c>
      <c r="CO19" s="13">
        <v>0</v>
      </c>
      <c r="CP19" s="13">
        <v>0</v>
      </c>
      <c r="CQ19" s="13">
        <v>75327000</v>
      </c>
      <c r="CR19" s="13">
        <v>0</v>
      </c>
      <c r="CS19" s="13">
        <v>0</v>
      </c>
      <c r="CT19" s="13">
        <v>0</v>
      </c>
      <c r="CU19" s="13">
        <v>75327000</v>
      </c>
      <c r="CV19" s="13">
        <v>75327000</v>
      </c>
      <c r="CW19" s="13">
        <v>6748878372</v>
      </c>
    </row>
    <row r="20" spans="1:101" x14ac:dyDescent="0.25">
      <c r="A20" s="8" t="s">
        <v>104</v>
      </c>
      <c r="B20" s="8" t="s">
        <v>105</v>
      </c>
      <c r="C20" s="8" t="s">
        <v>106</v>
      </c>
      <c r="D20" s="8" t="s">
        <v>107</v>
      </c>
      <c r="E20" s="8" t="s">
        <v>108</v>
      </c>
      <c r="F20" s="8" t="s">
        <v>109</v>
      </c>
      <c r="G20" s="8" t="s">
        <v>110</v>
      </c>
      <c r="H20" s="8" t="s">
        <v>144</v>
      </c>
      <c r="I20" s="8" t="s">
        <v>145</v>
      </c>
      <c r="J20" s="8" t="s">
        <v>146</v>
      </c>
      <c r="K20" s="8" t="s">
        <v>147</v>
      </c>
      <c r="L20" s="78" t="s">
        <v>104</v>
      </c>
      <c r="M20" s="78" t="s">
        <v>105</v>
      </c>
      <c r="N20" s="78" t="s">
        <v>106</v>
      </c>
      <c r="O20" s="78" t="s">
        <v>107</v>
      </c>
      <c r="P20" s="78" t="s">
        <v>108</v>
      </c>
      <c r="Q20" s="78" t="s">
        <v>109</v>
      </c>
      <c r="R20" s="78" t="s">
        <v>110</v>
      </c>
      <c r="S20" s="78" t="s">
        <v>144</v>
      </c>
      <c r="T20" s="78" t="s">
        <v>145</v>
      </c>
      <c r="U20" s="78" t="s">
        <v>146</v>
      </c>
      <c r="V20" s="78" t="s">
        <v>147</v>
      </c>
      <c r="W20" s="8" t="s">
        <v>161</v>
      </c>
      <c r="X20" s="8" t="s">
        <v>162</v>
      </c>
      <c r="Y20" s="8" t="s">
        <v>163</v>
      </c>
      <c r="Z20" s="9">
        <v>8000</v>
      </c>
      <c r="AA20" s="11">
        <v>1000</v>
      </c>
      <c r="AB20" s="8" t="s">
        <v>165</v>
      </c>
      <c r="AC20" s="8" t="s">
        <v>119</v>
      </c>
      <c r="AD20" s="13">
        <v>220000000</v>
      </c>
      <c r="AE20" s="11">
        <v>1</v>
      </c>
      <c r="AF20" s="15">
        <v>44562</v>
      </c>
      <c r="AG20" s="17">
        <v>12</v>
      </c>
      <c r="AH20" s="8" t="s">
        <v>135</v>
      </c>
      <c r="AI20" s="11">
        <v>1</v>
      </c>
      <c r="AJ20" s="11">
        <v>0</v>
      </c>
      <c r="AK20" s="8"/>
      <c r="AL20" s="11">
        <v>0</v>
      </c>
      <c r="AM20" s="8"/>
      <c r="AN20" s="11">
        <v>0</v>
      </c>
      <c r="AO20" s="8"/>
      <c r="AP20" s="11">
        <v>1</v>
      </c>
      <c r="AQ20" s="8" t="s">
        <v>166</v>
      </c>
      <c r="AR20" s="11">
        <v>1</v>
      </c>
      <c r="AS20" s="11">
        <v>100</v>
      </c>
      <c r="AT20" s="20">
        <v>7116822777</v>
      </c>
      <c r="AU20" s="21">
        <v>220000000</v>
      </c>
      <c r="AV20" s="21">
        <v>0</v>
      </c>
      <c r="AW20" s="21">
        <v>0</v>
      </c>
      <c r="AX20" s="21">
        <v>0</v>
      </c>
      <c r="AY20" s="22">
        <v>220000000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29988595</v>
      </c>
      <c r="CK20" s="13">
        <v>0</v>
      </c>
      <c r="CL20" s="13">
        <v>0</v>
      </c>
      <c r="CM20" s="13">
        <v>0</v>
      </c>
      <c r="CN20" s="13">
        <v>0</v>
      </c>
      <c r="CO20" s="13">
        <v>0</v>
      </c>
      <c r="CP20" s="13">
        <v>0</v>
      </c>
      <c r="CQ20" s="13">
        <v>29988595</v>
      </c>
      <c r="CR20" s="13">
        <v>0</v>
      </c>
      <c r="CS20" s="13">
        <v>0</v>
      </c>
      <c r="CT20" s="13">
        <v>0</v>
      </c>
      <c r="CU20" s="13">
        <v>29988595</v>
      </c>
      <c r="CV20" s="13">
        <v>29988595</v>
      </c>
      <c r="CW20" s="13">
        <v>6748878372</v>
      </c>
    </row>
    <row r="21" spans="1:101" x14ac:dyDescent="0.25">
      <c r="A21" s="8" t="s">
        <v>104</v>
      </c>
      <c r="B21" s="8" t="s">
        <v>105</v>
      </c>
      <c r="C21" s="8" t="s">
        <v>106</v>
      </c>
      <c r="D21" s="8" t="s">
        <v>107</v>
      </c>
      <c r="E21" s="8" t="s">
        <v>108</v>
      </c>
      <c r="F21" s="8" t="s">
        <v>109</v>
      </c>
      <c r="G21" s="8" t="s">
        <v>110</v>
      </c>
      <c r="H21" s="8" t="s">
        <v>144</v>
      </c>
      <c r="I21" s="8" t="s">
        <v>145</v>
      </c>
      <c r="J21" s="8" t="s">
        <v>146</v>
      </c>
      <c r="K21" s="8" t="s">
        <v>147</v>
      </c>
      <c r="L21" s="78" t="s">
        <v>104</v>
      </c>
      <c r="M21" s="78" t="s">
        <v>105</v>
      </c>
      <c r="N21" s="78" t="s">
        <v>106</v>
      </c>
      <c r="O21" s="78" t="s">
        <v>107</v>
      </c>
      <c r="P21" s="78" t="s">
        <v>108</v>
      </c>
      <c r="Q21" s="78" t="s">
        <v>109</v>
      </c>
      <c r="R21" s="78" t="s">
        <v>110</v>
      </c>
      <c r="S21" s="78" t="s">
        <v>144</v>
      </c>
      <c r="T21" s="78" t="s">
        <v>145</v>
      </c>
      <c r="U21" s="78" t="s">
        <v>146</v>
      </c>
      <c r="V21" s="78" t="s">
        <v>147</v>
      </c>
      <c r="W21" s="8" t="s">
        <v>161</v>
      </c>
      <c r="X21" s="8" t="s">
        <v>162</v>
      </c>
      <c r="Y21" s="8" t="s">
        <v>163</v>
      </c>
      <c r="Z21" s="9">
        <v>8000</v>
      </c>
      <c r="AA21" s="11">
        <v>1000</v>
      </c>
      <c r="AB21" s="8" t="s">
        <v>167</v>
      </c>
      <c r="AC21" s="8" t="s">
        <v>119</v>
      </c>
      <c r="AD21" s="13">
        <v>6453575277</v>
      </c>
      <c r="AE21" s="11">
        <v>128</v>
      </c>
      <c r="AF21" s="15">
        <v>44562</v>
      </c>
      <c r="AG21" s="17">
        <v>12</v>
      </c>
      <c r="AH21" s="8" t="s">
        <v>133</v>
      </c>
      <c r="AI21" s="11">
        <v>88</v>
      </c>
      <c r="AJ21" s="11">
        <v>88</v>
      </c>
      <c r="AK21" s="8" t="s">
        <v>168</v>
      </c>
      <c r="AL21" s="11">
        <v>0</v>
      </c>
      <c r="AM21" s="8" t="s">
        <v>169</v>
      </c>
      <c r="AN21" s="11">
        <v>0</v>
      </c>
      <c r="AO21" s="8" t="s">
        <v>224</v>
      </c>
      <c r="AP21" s="11">
        <v>0</v>
      </c>
      <c r="AQ21" s="8" t="s">
        <v>230</v>
      </c>
      <c r="AR21" s="11">
        <v>88</v>
      </c>
      <c r="AS21" s="11">
        <v>100</v>
      </c>
      <c r="AT21" s="20">
        <v>7116822777</v>
      </c>
      <c r="AU21" s="21">
        <v>6453575277</v>
      </c>
      <c r="AV21" s="21">
        <v>0</v>
      </c>
      <c r="AW21" s="21">
        <v>0</v>
      </c>
      <c r="AX21" s="21">
        <v>0</v>
      </c>
      <c r="AY21" s="22">
        <v>6453575277</v>
      </c>
      <c r="AZ21" s="13">
        <v>292349801</v>
      </c>
      <c r="BA21" s="13">
        <v>0</v>
      </c>
      <c r="BB21" s="13">
        <v>0</v>
      </c>
      <c r="BC21" s="13">
        <v>0</v>
      </c>
      <c r="BD21" s="13">
        <v>0</v>
      </c>
      <c r="BE21" s="13">
        <v>0</v>
      </c>
      <c r="BF21" s="13">
        <v>0</v>
      </c>
      <c r="BG21" s="13">
        <v>292349801</v>
      </c>
      <c r="BH21" s="13">
        <v>0</v>
      </c>
      <c r="BI21" s="13">
        <v>0</v>
      </c>
      <c r="BJ21" s="13">
        <v>0</v>
      </c>
      <c r="BK21" s="13">
        <v>461247009</v>
      </c>
      <c r="BL21" s="13">
        <v>1350994175</v>
      </c>
      <c r="BM21" s="13">
        <v>0</v>
      </c>
      <c r="BN21" s="13">
        <v>0</v>
      </c>
      <c r="BO21" s="13">
        <v>0</v>
      </c>
      <c r="BP21" s="13">
        <v>0</v>
      </c>
      <c r="BQ21" s="13">
        <v>0</v>
      </c>
      <c r="BR21" s="13">
        <v>0</v>
      </c>
      <c r="BS21" s="13">
        <v>1350994175</v>
      </c>
      <c r="BT21" s="13">
        <v>0</v>
      </c>
      <c r="BU21" s="13">
        <v>0</v>
      </c>
      <c r="BV21" s="13">
        <v>0</v>
      </c>
      <c r="BW21" s="13">
        <v>1535951406</v>
      </c>
      <c r="BX21" s="13">
        <v>1088683913</v>
      </c>
      <c r="BY21" s="13">
        <v>0</v>
      </c>
      <c r="BZ21" s="13">
        <v>0</v>
      </c>
      <c r="CA21" s="13">
        <v>0</v>
      </c>
      <c r="CB21" s="13">
        <v>0</v>
      </c>
      <c r="CC21" s="13">
        <v>0</v>
      </c>
      <c r="CD21" s="13">
        <v>0</v>
      </c>
      <c r="CE21" s="13">
        <v>1088683913</v>
      </c>
      <c r="CF21" s="13">
        <v>0</v>
      </c>
      <c r="CG21" s="13">
        <v>0</v>
      </c>
      <c r="CH21" s="13">
        <v>0</v>
      </c>
      <c r="CI21" s="13">
        <v>1682162057</v>
      </c>
      <c r="CJ21" s="13">
        <v>1950870900</v>
      </c>
      <c r="CK21" s="13">
        <v>0</v>
      </c>
      <c r="CL21" s="13">
        <v>0</v>
      </c>
      <c r="CM21" s="13">
        <v>0</v>
      </c>
      <c r="CN21" s="13">
        <v>0</v>
      </c>
      <c r="CO21" s="13">
        <v>0</v>
      </c>
      <c r="CP21" s="13">
        <v>0</v>
      </c>
      <c r="CQ21" s="13">
        <v>1950870900</v>
      </c>
      <c r="CR21" s="13">
        <v>0</v>
      </c>
      <c r="CS21" s="13">
        <v>0</v>
      </c>
      <c r="CT21" s="13">
        <v>0</v>
      </c>
      <c r="CU21" s="13">
        <v>2600954805</v>
      </c>
      <c r="CV21" s="13">
        <f>BK21+BW21+CI21+CU21</f>
        <v>6280315277</v>
      </c>
      <c r="CW21" s="13">
        <v>6748878372</v>
      </c>
    </row>
    <row r="22" spans="1:101" x14ac:dyDescent="0.25">
      <c r="A22" s="8" t="s">
        <v>104</v>
      </c>
      <c r="B22" s="8" t="s">
        <v>105</v>
      </c>
      <c r="C22" s="8" t="s">
        <v>106</v>
      </c>
      <c r="D22" s="8" t="s">
        <v>107</v>
      </c>
      <c r="E22" s="8" t="s">
        <v>108</v>
      </c>
      <c r="F22" s="8" t="s">
        <v>109</v>
      </c>
      <c r="G22" s="8" t="s">
        <v>110</v>
      </c>
      <c r="H22" s="8" t="s">
        <v>144</v>
      </c>
      <c r="I22" s="8" t="s">
        <v>145</v>
      </c>
      <c r="J22" s="8" t="s">
        <v>146</v>
      </c>
      <c r="K22" s="8" t="s">
        <v>147</v>
      </c>
      <c r="L22" s="78" t="s">
        <v>104</v>
      </c>
      <c r="M22" s="78" t="s">
        <v>105</v>
      </c>
      <c r="N22" s="78" t="s">
        <v>106</v>
      </c>
      <c r="O22" s="78" t="s">
        <v>107</v>
      </c>
      <c r="P22" s="78" t="s">
        <v>108</v>
      </c>
      <c r="Q22" s="78" t="s">
        <v>109</v>
      </c>
      <c r="R22" s="78" t="s">
        <v>110</v>
      </c>
      <c r="S22" s="78" t="s">
        <v>144</v>
      </c>
      <c r="T22" s="78" t="s">
        <v>145</v>
      </c>
      <c r="U22" s="78" t="s">
        <v>146</v>
      </c>
      <c r="V22" s="78" t="s">
        <v>147</v>
      </c>
      <c r="W22" s="8" t="s">
        <v>161</v>
      </c>
      <c r="X22" s="8" t="s">
        <v>162</v>
      </c>
      <c r="Y22" s="8" t="s">
        <v>163</v>
      </c>
      <c r="Z22" s="9">
        <v>8000</v>
      </c>
      <c r="AA22" s="11">
        <v>1000</v>
      </c>
      <c r="AB22" s="8" t="s">
        <v>170</v>
      </c>
      <c r="AC22" s="8" t="s">
        <v>119</v>
      </c>
      <c r="AD22" s="13">
        <v>363247500</v>
      </c>
      <c r="AE22" s="11">
        <v>1</v>
      </c>
      <c r="AF22" s="15">
        <v>44562</v>
      </c>
      <c r="AG22" s="17">
        <v>12</v>
      </c>
      <c r="AH22" s="8" t="s">
        <v>133</v>
      </c>
      <c r="AI22" s="11">
        <v>1</v>
      </c>
      <c r="AJ22" s="11">
        <v>0</v>
      </c>
      <c r="AK22" s="8"/>
      <c r="AL22" s="11">
        <v>1</v>
      </c>
      <c r="AM22" s="8"/>
      <c r="AN22" s="11">
        <v>0</v>
      </c>
      <c r="AO22" s="8"/>
      <c r="AP22" s="11">
        <v>0</v>
      </c>
      <c r="AQ22" s="8"/>
      <c r="AR22" s="11">
        <v>1</v>
      </c>
      <c r="AS22" s="11">
        <v>100</v>
      </c>
      <c r="AT22" s="20">
        <v>7116822777</v>
      </c>
      <c r="AU22" s="21">
        <v>363247500</v>
      </c>
      <c r="AV22" s="21">
        <v>0</v>
      </c>
      <c r="AW22" s="21">
        <v>0</v>
      </c>
      <c r="AX22" s="21">
        <v>0</v>
      </c>
      <c r="AY22" s="22">
        <v>363247500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22">
        <v>363247500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f>SUM(BW22)</f>
        <v>363247500</v>
      </c>
      <c r="CW22" s="13">
        <v>6748878372</v>
      </c>
    </row>
    <row r="23" spans="1:101" x14ac:dyDescent="0.25">
      <c r="A23" s="8" t="s">
        <v>104</v>
      </c>
      <c r="B23" s="8" t="s">
        <v>105</v>
      </c>
      <c r="C23" s="8" t="s">
        <v>106</v>
      </c>
      <c r="D23" s="8" t="s">
        <v>107</v>
      </c>
      <c r="E23" s="8" t="s">
        <v>108</v>
      </c>
      <c r="F23" s="8" t="s">
        <v>109</v>
      </c>
      <c r="G23" s="8" t="s">
        <v>110</v>
      </c>
      <c r="H23" s="8" t="s">
        <v>144</v>
      </c>
      <c r="I23" s="8" t="s">
        <v>145</v>
      </c>
      <c r="J23" s="8" t="s">
        <v>171</v>
      </c>
      <c r="K23" s="8" t="s">
        <v>172</v>
      </c>
      <c r="L23" s="78" t="s">
        <v>104</v>
      </c>
      <c r="M23" s="78" t="s">
        <v>105</v>
      </c>
      <c r="N23" s="78" t="s">
        <v>106</v>
      </c>
      <c r="O23" s="78" t="s">
        <v>107</v>
      </c>
      <c r="P23" s="78" t="s">
        <v>108</v>
      </c>
      <c r="Q23" s="78" t="s">
        <v>109</v>
      </c>
      <c r="R23" s="78" t="s">
        <v>110</v>
      </c>
      <c r="S23" s="78" t="s">
        <v>144</v>
      </c>
      <c r="T23" s="78" t="s">
        <v>145</v>
      </c>
      <c r="U23" s="78" t="s">
        <v>171</v>
      </c>
      <c r="V23" s="78" t="s">
        <v>172</v>
      </c>
      <c r="W23" s="8" t="s">
        <v>173</v>
      </c>
      <c r="X23" s="8" t="s">
        <v>174</v>
      </c>
      <c r="Y23" s="8" t="s">
        <v>175</v>
      </c>
      <c r="Z23" s="9">
        <v>15</v>
      </c>
      <c r="AA23" s="11">
        <v>3</v>
      </c>
      <c r="AB23" s="8" t="s">
        <v>176</v>
      </c>
      <c r="AC23" s="8" t="s">
        <v>119</v>
      </c>
      <c r="AD23" s="13">
        <v>3318434726</v>
      </c>
      <c r="AE23" s="11">
        <v>15</v>
      </c>
      <c r="AF23" s="15">
        <v>44562</v>
      </c>
      <c r="AG23" s="17">
        <v>12</v>
      </c>
      <c r="AH23" s="8" t="s">
        <v>133</v>
      </c>
      <c r="AI23" s="11">
        <v>15</v>
      </c>
      <c r="AJ23" s="11">
        <v>0</v>
      </c>
      <c r="AK23" s="8" t="s">
        <v>177</v>
      </c>
      <c r="AL23" s="11">
        <v>0</v>
      </c>
      <c r="AM23" s="8" t="s">
        <v>178</v>
      </c>
      <c r="AN23" s="11">
        <v>12</v>
      </c>
      <c r="AO23" s="8" t="s">
        <v>225</v>
      </c>
      <c r="AP23" s="11">
        <v>3</v>
      </c>
      <c r="AQ23" s="8" t="s">
        <v>231</v>
      </c>
      <c r="AR23" s="11">
        <v>15</v>
      </c>
      <c r="AS23" s="11">
        <v>100</v>
      </c>
      <c r="AT23" s="20">
        <v>3318434726</v>
      </c>
      <c r="AU23" s="21">
        <v>3318434726</v>
      </c>
      <c r="AV23" s="21">
        <v>0</v>
      </c>
      <c r="AW23" s="21">
        <v>0</v>
      </c>
      <c r="AX23" s="21">
        <v>0</v>
      </c>
      <c r="AY23" s="22">
        <v>3318434726</v>
      </c>
      <c r="AZ23" s="13">
        <v>138851573</v>
      </c>
      <c r="BA23" s="13">
        <v>0</v>
      </c>
      <c r="BB23" s="13">
        <v>0</v>
      </c>
      <c r="BC23" s="13">
        <v>0</v>
      </c>
      <c r="BD23" s="13">
        <v>0</v>
      </c>
      <c r="BE23" s="13">
        <v>0</v>
      </c>
      <c r="BF23" s="13">
        <v>0</v>
      </c>
      <c r="BG23" s="13">
        <v>138851573</v>
      </c>
      <c r="BH23" s="13">
        <v>0</v>
      </c>
      <c r="BI23" s="13">
        <v>0</v>
      </c>
      <c r="BJ23" s="13">
        <v>0</v>
      </c>
      <c r="BK23" s="73">
        <v>187808620</v>
      </c>
      <c r="BL23" s="13">
        <v>760400341</v>
      </c>
      <c r="BM23" s="13">
        <v>0</v>
      </c>
      <c r="BN23" s="13">
        <v>0</v>
      </c>
      <c r="BO23" s="13">
        <v>0</v>
      </c>
      <c r="BP23" s="13">
        <v>0</v>
      </c>
      <c r="BQ23" s="13">
        <v>0</v>
      </c>
      <c r="BR23" s="13">
        <v>0</v>
      </c>
      <c r="BS23" s="13">
        <v>760400341</v>
      </c>
      <c r="BT23" s="13">
        <v>0</v>
      </c>
      <c r="BU23" s="13">
        <v>0</v>
      </c>
      <c r="BV23" s="13">
        <v>0</v>
      </c>
      <c r="BW23" s="74">
        <v>961665614</v>
      </c>
      <c r="BX23" s="13">
        <v>729070323</v>
      </c>
      <c r="BY23" s="13">
        <v>0</v>
      </c>
      <c r="BZ23" s="13">
        <v>0</v>
      </c>
      <c r="CA23" s="13">
        <v>0</v>
      </c>
      <c r="CB23" s="13">
        <v>0</v>
      </c>
      <c r="CC23" s="13">
        <v>0</v>
      </c>
      <c r="CD23" s="13">
        <v>0</v>
      </c>
      <c r="CE23" s="13">
        <v>729070323</v>
      </c>
      <c r="CF23" s="13">
        <v>0</v>
      </c>
      <c r="CG23" s="13">
        <v>0</v>
      </c>
      <c r="CH23" s="13">
        <v>0</v>
      </c>
      <c r="CI23" s="13">
        <v>923463662</v>
      </c>
      <c r="CJ23" s="13">
        <v>1026117906</v>
      </c>
      <c r="CK23" s="13">
        <v>0</v>
      </c>
      <c r="CL23" s="13">
        <v>0</v>
      </c>
      <c r="CM23" s="13">
        <v>0</v>
      </c>
      <c r="CN23" s="13">
        <v>0</v>
      </c>
      <c r="CO23" s="13">
        <v>0</v>
      </c>
      <c r="CP23" s="13">
        <v>0</v>
      </c>
      <c r="CQ23" s="13">
        <v>1026117906</v>
      </c>
      <c r="CR23" s="13">
        <v>0</v>
      </c>
      <c r="CS23" s="13">
        <v>0</v>
      </c>
      <c r="CT23" s="13">
        <v>0</v>
      </c>
      <c r="CU23" s="73">
        <v>1236850780</v>
      </c>
      <c r="CV23" s="13">
        <f>BK23+BW23+CI23+CU23</f>
        <v>3309788676</v>
      </c>
      <c r="CW23" s="13">
        <v>3309788676</v>
      </c>
    </row>
    <row r="24" spans="1:101" x14ac:dyDescent="0.25">
      <c r="A24" s="8" t="s">
        <v>104</v>
      </c>
      <c r="B24" s="8" t="s">
        <v>105</v>
      </c>
      <c r="C24" s="8" t="s">
        <v>106</v>
      </c>
      <c r="D24" s="8" t="s">
        <v>107</v>
      </c>
      <c r="E24" s="8" t="s">
        <v>108</v>
      </c>
      <c r="F24" s="8" t="s">
        <v>109</v>
      </c>
      <c r="G24" s="8" t="s">
        <v>110</v>
      </c>
      <c r="H24" s="8" t="s">
        <v>144</v>
      </c>
      <c r="I24" s="8" t="s">
        <v>145</v>
      </c>
      <c r="J24" s="8" t="s">
        <v>171</v>
      </c>
      <c r="K24" s="8" t="s">
        <v>172</v>
      </c>
      <c r="L24" s="78" t="s">
        <v>104</v>
      </c>
      <c r="M24" s="78" t="s">
        <v>105</v>
      </c>
      <c r="N24" s="78" t="s">
        <v>106</v>
      </c>
      <c r="O24" s="78" t="s">
        <v>107</v>
      </c>
      <c r="P24" s="78" t="s">
        <v>108</v>
      </c>
      <c r="Q24" s="78" t="s">
        <v>109</v>
      </c>
      <c r="R24" s="78" t="s">
        <v>110</v>
      </c>
      <c r="S24" s="78" t="s">
        <v>144</v>
      </c>
      <c r="T24" s="78" t="s">
        <v>145</v>
      </c>
      <c r="U24" s="78" t="s">
        <v>171</v>
      </c>
      <c r="V24" s="78" t="s">
        <v>172</v>
      </c>
      <c r="W24" s="8" t="s">
        <v>179</v>
      </c>
      <c r="X24" s="8" t="s">
        <v>180</v>
      </c>
      <c r="Y24" s="8" t="s">
        <v>181</v>
      </c>
      <c r="Z24" s="9">
        <v>20</v>
      </c>
      <c r="AA24" s="11">
        <v>2</v>
      </c>
      <c r="AB24" s="8" t="s">
        <v>182</v>
      </c>
      <c r="AC24" s="8" t="s">
        <v>119</v>
      </c>
      <c r="AD24" s="13">
        <v>170000000</v>
      </c>
      <c r="AE24" s="11">
        <v>1</v>
      </c>
      <c r="AF24" s="15">
        <v>44852</v>
      </c>
      <c r="AG24" s="17">
        <v>2</v>
      </c>
      <c r="AH24" s="8" t="s">
        <v>183</v>
      </c>
      <c r="AI24" s="11">
        <v>1</v>
      </c>
      <c r="AJ24" s="11">
        <v>0</v>
      </c>
      <c r="AK24" s="8"/>
      <c r="AL24" s="11">
        <v>1</v>
      </c>
      <c r="AM24" s="8" t="s">
        <v>221</v>
      </c>
      <c r="AN24" s="11">
        <v>0</v>
      </c>
      <c r="AO24" s="8"/>
      <c r="AP24" s="11">
        <v>0</v>
      </c>
      <c r="AQ24" s="8" t="s">
        <v>232</v>
      </c>
      <c r="AR24" s="11">
        <v>1</v>
      </c>
      <c r="AS24" s="11">
        <v>100</v>
      </c>
      <c r="AT24" s="20">
        <v>1268886400</v>
      </c>
      <c r="AU24" s="21">
        <v>70000000</v>
      </c>
      <c r="AV24" s="21">
        <v>0</v>
      </c>
      <c r="AW24" s="21">
        <v>100000000</v>
      </c>
      <c r="AX24" s="21">
        <v>0</v>
      </c>
      <c r="AY24" s="22">
        <v>170000000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0</v>
      </c>
      <c r="CB24" s="13">
        <v>0</v>
      </c>
      <c r="CC24" s="13">
        <v>0</v>
      </c>
      <c r="CD24" s="13">
        <v>0</v>
      </c>
      <c r="CE24" s="13">
        <v>0</v>
      </c>
      <c r="CF24" s="13">
        <v>0</v>
      </c>
      <c r="CG24" s="13">
        <v>0</v>
      </c>
      <c r="CH24" s="13">
        <v>0</v>
      </c>
      <c r="CI24" s="13">
        <v>0</v>
      </c>
      <c r="CJ24" s="13">
        <v>70000000</v>
      </c>
      <c r="CK24" s="13">
        <v>0</v>
      </c>
      <c r="CL24" s="13">
        <v>0</v>
      </c>
      <c r="CM24" s="13">
        <v>0</v>
      </c>
      <c r="CN24" s="13">
        <v>0</v>
      </c>
      <c r="CO24" s="13">
        <v>0</v>
      </c>
      <c r="CP24" s="13">
        <v>0</v>
      </c>
      <c r="CQ24" s="13">
        <v>70000000</v>
      </c>
      <c r="CR24" s="13">
        <v>0</v>
      </c>
      <c r="CS24" s="13">
        <v>0</v>
      </c>
      <c r="CT24" s="13">
        <v>0</v>
      </c>
      <c r="CU24" s="13">
        <v>70000000</v>
      </c>
      <c r="CV24" s="13">
        <v>70000000</v>
      </c>
      <c r="CW24" s="13">
        <v>1268866400</v>
      </c>
    </row>
    <row r="25" spans="1:101" x14ac:dyDescent="0.25">
      <c r="A25" s="8" t="s">
        <v>104</v>
      </c>
      <c r="B25" s="8" t="s">
        <v>105</v>
      </c>
      <c r="C25" s="8" t="s">
        <v>106</v>
      </c>
      <c r="D25" s="8" t="s">
        <v>107</v>
      </c>
      <c r="E25" s="8" t="s">
        <v>108</v>
      </c>
      <c r="F25" s="8" t="s">
        <v>109</v>
      </c>
      <c r="G25" s="8" t="s">
        <v>110</v>
      </c>
      <c r="H25" s="8" t="s">
        <v>144</v>
      </c>
      <c r="I25" s="8" t="s">
        <v>145</v>
      </c>
      <c r="J25" s="8" t="s">
        <v>171</v>
      </c>
      <c r="K25" s="8" t="s">
        <v>172</v>
      </c>
      <c r="L25" s="78" t="s">
        <v>104</v>
      </c>
      <c r="M25" s="78" t="s">
        <v>105</v>
      </c>
      <c r="N25" s="78" t="s">
        <v>106</v>
      </c>
      <c r="O25" s="78" t="s">
        <v>107</v>
      </c>
      <c r="P25" s="78" t="s">
        <v>108</v>
      </c>
      <c r="Q25" s="78" t="s">
        <v>109</v>
      </c>
      <c r="R25" s="78" t="s">
        <v>110</v>
      </c>
      <c r="S25" s="78" t="s">
        <v>144</v>
      </c>
      <c r="T25" s="78" t="s">
        <v>145</v>
      </c>
      <c r="U25" s="78" t="s">
        <v>171</v>
      </c>
      <c r="V25" s="78" t="s">
        <v>172</v>
      </c>
      <c r="W25" s="8" t="s">
        <v>179</v>
      </c>
      <c r="X25" s="8" t="s">
        <v>180</v>
      </c>
      <c r="Y25" s="8" t="s">
        <v>181</v>
      </c>
      <c r="Z25" s="9">
        <v>20</v>
      </c>
      <c r="AA25" s="11">
        <v>2</v>
      </c>
      <c r="AB25" s="8" t="s">
        <v>184</v>
      </c>
      <c r="AC25" s="8" t="s">
        <v>119</v>
      </c>
      <c r="AD25" s="13">
        <v>1198886400</v>
      </c>
      <c r="AE25" s="11">
        <v>2</v>
      </c>
      <c r="AF25" s="15">
        <v>44835</v>
      </c>
      <c r="AG25" s="17">
        <v>2</v>
      </c>
      <c r="AH25" s="8" t="s">
        <v>133</v>
      </c>
      <c r="AI25" s="11">
        <v>2</v>
      </c>
      <c r="AJ25" s="11">
        <v>0</v>
      </c>
      <c r="AK25" s="8"/>
      <c r="AL25" s="11">
        <v>0</v>
      </c>
      <c r="AM25" s="8"/>
      <c r="AN25" s="11">
        <v>0</v>
      </c>
      <c r="AO25" s="8"/>
      <c r="AP25" s="11">
        <v>2</v>
      </c>
      <c r="AQ25" s="8" t="s">
        <v>233</v>
      </c>
      <c r="AR25" s="11">
        <v>2</v>
      </c>
      <c r="AS25" s="11">
        <v>100</v>
      </c>
      <c r="AT25" s="20">
        <v>1268886400</v>
      </c>
      <c r="AU25" s="21">
        <v>1198886400</v>
      </c>
      <c r="AV25" s="21">
        <v>0</v>
      </c>
      <c r="AW25" s="21">
        <v>0</v>
      </c>
      <c r="AX25" s="21">
        <v>0</v>
      </c>
      <c r="AY25" s="22">
        <v>1198886400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s="13">
        <v>0</v>
      </c>
      <c r="BY25" s="13">
        <v>0</v>
      </c>
      <c r="BZ25" s="13">
        <v>0</v>
      </c>
      <c r="CA25" s="13">
        <v>0</v>
      </c>
      <c r="CB25" s="13">
        <v>0</v>
      </c>
      <c r="CC25" s="13">
        <v>0</v>
      </c>
      <c r="CD25" s="13">
        <v>0</v>
      </c>
      <c r="CE25" s="13">
        <v>0</v>
      </c>
      <c r="CF25" s="13">
        <v>0</v>
      </c>
      <c r="CG25" s="13">
        <v>0</v>
      </c>
      <c r="CH25" s="13">
        <v>0</v>
      </c>
      <c r="CI25" s="13">
        <v>0</v>
      </c>
      <c r="CJ25" s="13">
        <v>1198866400</v>
      </c>
      <c r="CK25" s="13">
        <v>0</v>
      </c>
      <c r="CL25" s="13">
        <v>0</v>
      </c>
      <c r="CM25" s="13">
        <v>0</v>
      </c>
      <c r="CN25" s="13">
        <v>0</v>
      </c>
      <c r="CO25" s="13">
        <v>0</v>
      </c>
      <c r="CP25" s="13">
        <v>0</v>
      </c>
      <c r="CQ25" s="13">
        <v>1198866400</v>
      </c>
      <c r="CR25" s="13">
        <v>0</v>
      </c>
      <c r="CS25" s="13">
        <v>0</v>
      </c>
      <c r="CT25" s="13">
        <v>0</v>
      </c>
      <c r="CU25" s="13">
        <v>1198866400</v>
      </c>
      <c r="CV25" s="13">
        <v>1198866400</v>
      </c>
      <c r="CW25" s="22">
        <v>1268866400</v>
      </c>
    </row>
    <row r="26" spans="1:101" x14ac:dyDescent="0.25">
      <c r="A26" s="8" t="s">
        <v>104</v>
      </c>
      <c r="B26" s="8" t="s">
        <v>105</v>
      </c>
      <c r="C26" s="8" t="s">
        <v>106</v>
      </c>
      <c r="D26" s="8" t="s">
        <v>185</v>
      </c>
      <c r="E26" s="8" t="s">
        <v>186</v>
      </c>
      <c r="F26" s="8" t="s">
        <v>187</v>
      </c>
      <c r="G26" s="8" t="s">
        <v>188</v>
      </c>
      <c r="H26" s="8" t="s">
        <v>189</v>
      </c>
      <c r="I26" s="8" t="s">
        <v>190</v>
      </c>
      <c r="J26" s="8" t="s">
        <v>191</v>
      </c>
      <c r="K26" s="8" t="s">
        <v>192</v>
      </c>
      <c r="L26" s="78" t="s">
        <v>104</v>
      </c>
      <c r="M26" s="78" t="s">
        <v>105</v>
      </c>
      <c r="N26" s="78" t="s">
        <v>106</v>
      </c>
      <c r="O26" s="78" t="s">
        <v>185</v>
      </c>
      <c r="P26" s="78" t="s">
        <v>186</v>
      </c>
      <c r="Q26" s="78" t="s">
        <v>187</v>
      </c>
      <c r="R26" s="78" t="s">
        <v>188</v>
      </c>
      <c r="S26" s="78" t="s">
        <v>189</v>
      </c>
      <c r="T26" s="78" t="s">
        <v>190</v>
      </c>
      <c r="U26" s="78" t="s">
        <v>191</v>
      </c>
      <c r="V26" s="78" t="s">
        <v>192</v>
      </c>
      <c r="W26" s="8" t="s">
        <v>193</v>
      </c>
      <c r="X26" s="8" t="s">
        <v>194</v>
      </c>
      <c r="Y26" s="8" t="s">
        <v>195</v>
      </c>
      <c r="Z26" s="9">
        <v>1</v>
      </c>
      <c r="AA26" s="11">
        <v>0.5</v>
      </c>
      <c r="AB26" s="8" t="s">
        <v>196</v>
      </c>
      <c r="AC26" s="8" t="s">
        <v>119</v>
      </c>
      <c r="AD26" s="13">
        <v>257428301</v>
      </c>
      <c r="AE26" s="11">
        <v>21</v>
      </c>
      <c r="AF26" s="15">
        <v>44819</v>
      </c>
      <c r="AG26" s="17">
        <v>3</v>
      </c>
      <c r="AH26" s="8" t="s">
        <v>120</v>
      </c>
      <c r="AI26" s="11">
        <v>21</v>
      </c>
      <c r="AJ26" s="11">
        <v>0</v>
      </c>
      <c r="AK26" s="8"/>
      <c r="AL26" s="11">
        <v>0</v>
      </c>
      <c r="AM26" s="8"/>
      <c r="AN26" s="11">
        <v>0</v>
      </c>
      <c r="AO26" s="8"/>
      <c r="AP26" s="11">
        <v>21</v>
      </c>
      <c r="AQ26" s="8" t="s">
        <v>234</v>
      </c>
      <c r="AR26" s="11">
        <v>21</v>
      </c>
      <c r="AS26" s="11">
        <v>100</v>
      </c>
      <c r="AT26" s="20">
        <v>257428301</v>
      </c>
      <c r="AU26" s="21">
        <v>257428301</v>
      </c>
      <c r="AV26" s="21">
        <v>0</v>
      </c>
      <c r="AW26" s="21">
        <v>0</v>
      </c>
      <c r="AX26" s="21">
        <v>0</v>
      </c>
      <c r="AY26" s="22">
        <v>257428301</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194921501</v>
      </c>
      <c r="CK26" s="13">
        <v>0</v>
      </c>
      <c r="CL26" s="13">
        <v>0</v>
      </c>
      <c r="CM26" s="13">
        <v>0</v>
      </c>
      <c r="CN26" s="13">
        <v>0</v>
      </c>
      <c r="CO26" s="13">
        <v>0</v>
      </c>
      <c r="CP26" s="13">
        <v>0</v>
      </c>
      <c r="CQ26" s="13">
        <v>194921501</v>
      </c>
      <c r="CR26" s="13">
        <v>0</v>
      </c>
      <c r="CS26" s="13">
        <v>0</v>
      </c>
      <c r="CT26" s="13">
        <v>0</v>
      </c>
      <c r="CU26" s="13">
        <v>257428301</v>
      </c>
      <c r="CV26" s="13">
        <f>CU26</f>
        <v>257428301</v>
      </c>
      <c r="CW26" s="13">
        <v>257428301</v>
      </c>
    </row>
    <row r="27" spans="1:101" x14ac:dyDescent="0.25">
      <c r="A27" s="8" t="s">
        <v>104</v>
      </c>
      <c r="B27" s="8" t="s">
        <v>105</v>
      </c>
      <c r="C27" s="8" t="s">
        <v>106</v>
      </c>
      <c r="D27" s="8" t="s">
        <v>185</v>
      </c>
      <c r="E27" s="8" t="s">
        <v>186</v>
      </c>
      <c r="F27" s="8" t="s">
        <v>187</v>
      </c>
      <c r="G27" s="8" t="s">
        <v>188</v>
      </c>
      <c r="H27" s="8" t="s">
        <v>197</v>
      </c>
      <c r="I27" s="8" t="s">
        <v>198</v>
      </c>
      <c r="J27" s="8" t="s">
        <v>199</v>
      </c>
      <c r="K27" s="8" t="s">
        <v>200</v>
      </c>
      <c r="L27" s="78" t="s">
        <v>104</v>
      </c>
      <c r="M27" s="78" t="s">
        <v>105</v>
      </c>
      <c r="N27" s="78" t="s">
        <v>106</v>
      </c>
      <c r="O27" s="78" t="s">
        <v>185</v>
      </c>
      <c r="P27" s="78" t="s">
        <v>186</v>
      </c>
      <c r="Q27" s="78" t="s">
        <v>187</v>
      </c>
      <c r="R27" s="78" t="s">
        <v>188</v>
      </c>
      <c r="S27" s="78" t="s">
        <v>197</v>
      </c>
      <c r="T27" s="78" t="s">
        <v>198</v>
      </c>
      <c r="U27" s="78" t="s">
        <v>199</v>
      </c>
      <c r="V27" s="78" t="s">
        <v>200</v>
      </c>
      <c r="W27" s="8" t="s">
        <v>201</v>
      </c>
      <c r="X27" s="8"/>
      <c r="Y27" s="8"/>
      <c r="Z27" s="9">
        <v>0</v>
      </c>
      <c r="AA27" s="11">
        <v>0</v>
      </c>
      <c r="AB27" s="8" t="s">
        <v>202</v>
      </c>
      <c r="AC27" s="8" t="s">
        <v>119</v>
      </c>
      <c r="AD27" s="13">
        <v>0</v>
      </c>
      <c r="AE27" s="11">
        <v>0</v>
      </c>
      <c r="AF27" s="15">
        <v>44713</v>
      </c>
      <c r="AG27" s="17">
        <v>5</v>
      </c>
      <c r="AH27" s="8" t="s">
        <v>120</v>
      </c>
      <c r="AI27" s="11">
        <v>0</v>
      </c>
      <c r="AJ27" s="11">
        <v>0</v>
      </c>
      <c r="AK27" s="8"/>
      <c r="AL27" s="11">
        <v>0</v>
      </c>
      <c r="AM27" s="8"/>
      <c r="AN27" s="11">
        <v>0</v>
      </c>
      <c r="AO27" s="8"/>
      <c r="AP27" s="11">
        <v>0</v>
      </c>
      <c r="AQ27" s="8"/>
      <c r="AR27" s="11">
        <v>0</v>
      </c>
      <c r="AS27" s="11">
        <v>0</v>
      </c>
      <c r="AT27" s="20">
        <v>0</v>
      </c>
      <c r="AU27" s="21">
        <v>0</v>
      </c>
      <c r="AV27" s="21">
        <v>0</v>
      </c>
      <c r="AW27" s="21">
        <v>0</v>
      </c>
      <c r="AX27" s="21">
        <v>0</v>
      </c>
      <c r="AY27" s="22">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0</v>
      </c>
      <c r="BR27" s="13">
        <v>0</v>
      </c>
      <c r="BS27" s="13">
        <v>0</v>
      </c>
      <c r="BT27" s="13">
        <v>0</v>
      </c>
      <c r="BU27" s="13">
        <v>0</v>
      </c>
      <c r="BV27" s="13">
        <v>0</v>
      </c>
      <c r="BW27" s="13">
        <v>0</v>
      </c>
      <c r="BX27" s="13">
        <v>0</v>
      </c>
      <c r="BY27" s="13">
        <v>0</v>
      </c>
      <c r="BZ27" s="13">
        <v>0</v>
      </c>
      <c r="CA27" s="13">
        <v>0</v>
      </c>
      <c r="CB27" s="13">
        <v>0</v>
      </c>
      <c r="CC27" s="13">
        <v>0</v>
      </c>
      <c r="CD27" s="13">
        <v>0</v>
      </c>
      <c r="CE27" s="13">
        <v>0</v>
      </c>
      <c r="CF27" s="13">
        <v>0</v>
      </c>
      <c r="CG27" s="13">
        <v>0</v>
      </c>
      <c r="CH27" s="13">
        <v>0</v>
      </c>
      <c r="CI27" s="13">
        <v>0</v>
      </c>
      <c r="CJ27" s="13">
        <v>0</v>
      </c>
      <c r="CK27" s="13">
        <v>0</v>
      </c>
      <c r="CL27" s="13">
        <v>0</v>
      </c>
      <c r="CM27" s="13">
        <v>0</v>
      </c>
      <c r="CN27" s="13">
        <v>0</v>
      </c>
      <c r="CO27" s="13">
        <v>0</v>
      </c>
      <c r="CP27" s="13">
        <v>0</v>
      </c>
      <c r="CQ27" s="13">
        <v>0</v>
      </c>
      <c r="CR27" s="13">
        <v>0</v>
      </c>
      <c r="CS27" s="13">
        <v>0</v>
      </c>
      <c r="CT27" s="13">
        <v>0</v>
      </c>
      <c r="CU27" s="13">
        <v>0</v>
      </c>
      <c r="CV27" s="13">
        <v>0</v>
      </c>
      <c r="CW27" s="13">
        <v>0</v>
      </c>
    </row>
    <row r="28" spans="1:101" x14ac:dyDescent="0.25">
      <c r="A28" s="8" t="s">
        <v>104</v>
      </c>
      <c r="B28" s="8" t="s">
        <v>105</v>
      </c>
      <c r="C28" s="8" t="s">
        <v>203</v>
      </c>
      <c r="D28" s="8" t="s">
        <v>107</v>
      </c>
      <c r="E28" s="8" t="s">
        <v>108</v>
      </c>
      <c r="F28" s="8" t="s">
        <v>109</v>
      </c>
      <c r="G28" s="8" t="s">
        <v>110</v>
      </c>
      <c r="H28" s="8" t="s">
        <v>144</v>
      </c>
      <c r="I28" s="8" t="s">
        <v>145</v>
      </c>
      <c r="J28" s="8" t="s">
        <v>204</v>
      </c>
      <c r="K28" s="8" t="s">
        <v>205</v>
      </c>
      <c r="L28" s="78" t="s">
        <v>104</v>
      </c>
      <c r="M28" s="78" t="s">
        <v>105</v>
      </c>
      <c r="N28" s="78" t="s">
        <v>203</v>
      </c>
      <c r="O28" s="78" t="s">
        <v>107</v>
      </c>
      <c r="P28" s="78" t="s">
        <v>108</v>
      </c>
      <c r="Q28" s="78" t="s">
        <v>109</v>
      </c>
      <c r="R28" s="78" t="s">
        <v>110</v>
      </c>
      <c r="S28" s="78" t="s">
        <v>144</v>
      </c>
      <c r="T28" s="78" t="s">
        <v>145</v>
      </c>
      <c r="U28" s="78" t="s">
        <v>204</v>
      </c>
      <c r="V28" s="78" t="s">
        <v>205</v>
      </c>
      <c r="W28" s="8" t="s">
        <v>206</v>
      </c>
      <c r="X28" s="8" t="s">
        <v>207</v>
      </c>
      <c r="Y28" s="8" t="s">
        <v>208</v>
      </c>
      <c r="Z28" s="9">
        <v>100</v>
      </c>
      <c r="AA28" s="11">
        <v>30</v>
      </c>
      <c r="AB28" s="8" t="s">
        <v>209</v>
      </c>
      <c r="AC28" s="8" t="s">
        <v>119</v>
      </c>
      <c r="AD28" s="13">
        <v>3100000000</v>
      </c>
      <c r="AE28" s="11">
        <v>1</v>
      </c>
      <c r="AF28" s="15">
        <v>44562</v>
      </c>
      <c r="AG28" s="17">
        <v>12</v>
      </c>
      <c r="AH28" s="8" t="s">
        <v>133</v>
      </c>
      <c r="AI28" s="11">
        <v>1</v>
      </c>
      <c r="AJ28" s="11">
        <v>0</v>
      </c>
      <c r="AK28" s="8"/>
      <c r="AL28" s="11">
        <v>0</v>
      </c>
      <c r="AM28" s="8"/>
      <c r="AN28" s="11">
        <v>0</v>
      </c>
      <c r="AO28" s="8"/>
      <c r="AP28" s="11">
        <v>1</v>
      </c>
      <c r="AQ28" s="8" t="s">
        <v>235</v>
      </c>
      <c r="AR28" s="11">
        <v>1</v>
      </c>
      <c r="AS28" s="11">
        <v>100</v>
      </c>
      <c r="AT28" s="20">
        <v>3100000000</v>
      </c>
      <c r="AU28" s="21">
        <v>3100000000</v>
      </c>
      <c r="AV28" s="21">
        <v>0</v>
      </c>
      <c r="AW28" s="21">
        <v>0</v>
      </c>
      <c r="AX28" s="21">
        <v>0</v>
      </c>
      <c r="AY28" s="22">
        <v>3100000000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300000000</v>
      </c>
      <c r="CK28" s="13">
        <v>0</v>
      </c>
      <c r="CL28" s="13">
        <v>0</v>
      </c>
      <c r="CM28" s="13">
        <v>0</v>
      </c>
      <c r="CN28" s="13">
        <v>0</v>
      </c>
      <c r="CO28" s="13">
        <v>2168000000</v>
      </c>
      <c r="CP28" s="13">
        <v>0</v>
      </c>
      <c r="CQ28" s="13">
        <v>2468000000</v>
      </c>
      <c r="CR28" s="13">
        <v>0</v>
      </c>
      <c r="CS28" s="13">
        <v>0</v>
      </c>
      <c r="CT28" s="13">
        <v>0</v>
      </c>
      <c r="CU28" s="13">
        <v>2468000000</v>
      </c>
      <c r="CV28" s="13">
        <v>2468000000</v>
      </c>
      <c r="CW28" s="13">
        <v>2468000000</v>
      </c>
    </row>
    <row r="29" spans="1:101" x14ac:dyDescent="0.25">
      <c r="A29" s="8" t="s">
        <v>104</v>
      </c>
      <c r="B29" s="8" t="s">
        <v>105</v>
      </c>
      <c r="C29" s="8" t="s">
        <v>210</v>
      </c>
      <c r="D29" s="8" t="s">
        <v>121</v>
      </c>
      <c r="E29" s="8" t="s">
        <v>122</v>
      </c>
      <c r="F29" s="8" t="s">
        <v>211</v>
      </c>
      <c r="G29" s="8" t="s">
        <v>212</v>
      </c>
      <c r="H29" s="8" t="s">
        <v>213</v>
      </c>
      <c r="I29" s="8" t="s">
        <v>198</v>
      </c>
      <c r="J29" s="8" t="s">
        <v>214</v>
      </c>
      <c r="K29" s="8" t="s">
        <v>215</v>
      </c>
      <c r="L29" s="78" t="s">
        <v>104</v>
      </c>
      <c r="M29" s="78" t="s">
        <v>105</v>
      </c>
      <c r="N29" s="78" t="s">
        <v>210</v>
      </c>
      <c r="O29" s="78" t="s">
        <v>121</v>
      </c>
      <c r="P29" s="78" t="s">
        <v>122</v>
      </c>
      <c r="Q29" s="78" t="s">
        <v>211</v>
      </c>
      <c r="R29" s="78" t="s">
        <v>212</v>
      </c>
      <c r="S29" s="78" t="s">
        <v>213</v>
      </c>
      <c r="T29" s="78" t="s">
        <v>198</v>
      </c>
      <c r="U29" s="78" t="s">
        <v>214</v>
      </c>
      <c r="V29" s="78" t="s">
        <v>215</v>
      </c>
      <c r="W29" s="8" t="s">
        <v>216</v>
      </c>
      <c r="X29" s="8" t="s">
        <v>217</v>
      </c>
      <c r="Y29" s="8" t="s">
        <v>218</v>
      </c>
      <c r="Z29" s="9">
        <v>1</v>
      </c>
      <c r="AA29" s="11">
        <v>0.05</v>
      </c>
      <c r="AB29" s="8" t="s">
        <v>219</v>
      </c>
      <c r="AC29" s="8" t="s">
        <v>119</v>
      </c>
      <c r="AD29" s="13">
        <v>3244726700</v>
      </c>
      <c r="AE29" s="11">
        <v>1</v>
      </c>
      <c r="AF29" s="15">
        <v>44774</v>
      </c>
      <c r="AG29" s="17">
        <v>4</v>
      </c>
      <c r="AH29" s="8" t="s">
        <v>133</v>
      </c>
      <c r="AI29" s="11">
        <v>1</v>
      </c>
      <c r="AJ29" s="11">
        <v>0</v>
      </c>
      <c r="AK29" s="8"/>
      <c r="AL29" s="11">
        <v>0</v>
      </c>
      <c r="AM29" s="8"/>
      <c r="AN29" s="11">
        <v>0</v>
      </c>
      <c r="AO29" s="8"/>
      <c r="AP29" s="11">
        <v>0</v>
      </c>
      <c r="AQ29" s="8"/>
      <c r="AR29" s="11">
        <v>0</v>
      </c>
      <c r="AS29" s="11">
        <v>0</v>
      </c>
      <c r="AT29" s="20">
        <v>3339727760</v>
      </c>
      <c r="AU29" s="21">
        <v>3244726700</v>
      </c>
      <c r="AV29" s="21">
        <v>0</v>
      </c>
      <c r="AW29" s="21">
        <v>0</v>
      </c>
      <c r="AX29" s="21">
        <v>0</v>
      </c>
      <c r="AY29" s="22">
        <v>3244726700</v>
      </c>
      <c r="AZ29" s="13">
        <v>0</v>
      </c>
      <c r="BA29" s="13">
        <v>0</v>
      </c>
      <c r="BB29" s="13">
        <v>0</v>
      </c>
      <c r="BC29" s="13">
        <v>0</v>
      </c>
      <c r="BD29" s="13">
        <v>0</v>
      </c>
      <c r="BE29" s="13">
        <v>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s="13">
        <v>0</v>
      </c>
      <c r="BY29" s="13">
        <v>0</v>
      </c>
      <c r="BZ29" s="13">
        <v>0</v>
      </c>
      <c r="CA29" s="13">
        <v>0</v>
      </c>
      <c r="CB29" s="13">
        <v>0</v>
      </c>
      <c r="CC29" s="13">
        <v>0</v>
      </c>
      <c r="CD29" s="13">
        <v>0</v>
      </c>
      <c r="CE29" s="13">
        <v>0</v>
      </c>
      <c r="CF29" s="13">
        <v>0</v>
      </c>
      <c r="CG29" s="13">
        <v>0</v>
      </c>
      <c r="CH29" s="13">
        <v>0</v>
      </c>
      <c r="CI29" s="13">
        <v>0</v>
      </c>
      <c r="CJ29" s="13">
        <v>0</v>
      </c>
      <c r="CK29" s="13">
        <v>0</v>
      </c>
      <c r="CL29" s="13">
        <v>0</v>
      </c>
      <c r="CM29" s="13">
        <v>0</v>
      </c>
      <c r="CN29" s="13">
        <v>0</v>
      </c>
      <c r="CO29" s="13">
        <v>0</v>
      </c>
      <c r="CP29" s="13">
        <v>0</v>
      </c>
      <c r="CQ29" s="13">
        <v>0</v>
      </c>
      <c r="CR29" s="13">
        <v>0</v>
      </c>
      <c r="CS29" s="13">
        <v>0</v>
      </c>
      <c r="CT29" s="13">
        <v>0</v>
      </c>
      <c r="CU29" s="13">
        <v>0</v>
      </c>
      <c r="CV29" s="13">
        <v>0</v>
      </c>
      <c r="CW29" s="13">
        <v>95001060</v>
      </c>
    </row>
    <row r="30" spans="1:101" ht="75" x14ac:dyDescent="0.25">
      <c r="A30" s="8" t="s">
        <v>104</v>
      </c>
      <c r="B30" s="8" t="s">
        <v>105</v>
      </c>
      <c r="C30" s="8" t="s">
        <v>210</v>
      </c>
      <c r="D30" s="8" t="s">
        <v>121</v>
      </c>
      <c r="E30" s="8" t="s">
        <v>122</v>
      </c>
      <c r="F30" s="8" t="s">
        <v>211</v>
      </c>
      <c r="G30" s="8" t="s">
        <v>212</v>
      </c>
      <c r="H30" s="8" t="s">
        <v>213</v>
      </c>
      <c r="I30" s="8" t="s">
        <v>198</v>
      </c>
      <c r="J30" s="8" t="s">
        <v>214</v>
      </c>
      <c r="K30" s="8" t="s">
        <v>215</v>
      </c>
      <c r="L30" s="78" t="s">
        <v>104</v>
      </c>
      <c r="M30" s="78" t="s">
        <v>105</v>
      </c>
      <c r="N30" s="78" t="s">
        <v>210</v>
      </c>
      <c r="O30" s="78" t="s">
        <v>121</v>
      </c>
      <c r="P30" s="78" t="s">
        <v>122</v>
      </c>
      <c r="Q30" s="78" t="s">
        <v>211</v>
      </c>
      <c r="R30" s="78" t="s">
        <v>212</v>
      </c>
      <c r="S30" s="78" t="s">
        <v>213</v>
      </c>
      <c r="T30" s="78" t="s">
        <v>198</v>
      </c>
      <c r="U30" s="78" t="s">
        <v>214</v>
      </c>
      <c r="V30" s="78" t="s">
        <v>215</v>
      </c>
      <c r="W30" s="8" t="s">
        <v>216</v>
      </c>
      <c r="X30" s="8" t="s">
        <v>217</v>
      </c>
      <c r="Y30" s="8" t="s">
        <v>218</v>
      </c>
      <c r="Z30" s="9">
        <v>1</v>
      </c>
      <c r="AA30" s="11">
        <v>0.05</v>
      </c>
      <c r="AB30" s="8" t="s">
        <v>220</v>
      </c>
      <c r="AC30" s="8" t="s">
        <v>119</v>
      </c>
      <c r="AD30" s="13">
        <v>95001060</v>
      </c>
      <c r="AE30" s="11">
        <v>1</v>
      </c>
      <c r="AF30" s="15">
        <v>44683</v>
      </c>
      <c r="AG30" s="17">
        <v>7</v>
      </c>
      <c r="AH30" s="8" t="s">
        <v>133</v>
      </c>
      <c r="AI30" s="11">
        <v>1</v>
      </c>
      <c r="AJ30" s="11">
        <v>0</v>
      </c>
      <c r="AK30" s="8"/>
      <c r="AL30" s="11">
        <v>0</v>
      </c>
      <c r="AM30" s="8"/>
      <c r="AN30" s="11">
        <v>0</v>
      </c>
      <c r="AO30" s="8"/>
      <c r="AP30" s="11">
        <v>1</v>
      </c>
      <c r="AQ30" s="75" t="s">
        <v>236</v>
      </c>
      <c r="AR30" s="11">
        <v>1</v>
      </c>
      <c r="AS30" s="11">
        <v>100</v>
      </c>
      <c r="AT30" s="20">
        <v>3339727760</v>
      </c>
      <c r="AU30" s="21">
        <v>95001060</v>
      </c>
      <c r="AV30" s="21">
        <v>0</v>
      </c>
      <c r="AW30" s="21">
        <v>0</v>
      </c>
      <c r="AX30" s="21">
        <v>0</v>
      </c>
      <c r="AY30" s="22">
        <v>95001060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s="13">
        <v>0</v>
      </c>
      <c r="BY30" s="13">
        <v>0</v>
      </c>
      <c r="BZ30" s="13">
        <v>0</v>
      </c>
      <c r="CA30" s="13">
        <v>0</v>
      </c>
      <c r="CB30" s="13">
        <v>0</v>
      </c>
      <c r="CC30" s="13">
        <v>0</v>
      </c>
      <c r="CD30" s="13">
        <v>0</v>
      </c>
      <c r="CE30" s="13">
        <v>0</v>
      </c>
      <c r="CF30" s="13">
        <v>0</v>
      </c>
      <c r="CG30" s="13">
        <v>0</v>
      </c>
      <c r="CH30" s="13">
        <v>0</v>
      </c>
      <c r="CI30" s="13">
        <v>0</v>
      </c>
      <c r="CJ30" s="13">
        <v>95001060</v>
      </c>
      <c r="CK30" s="13">
        <v>0</v>
      </c>
      <c r="CL30" s="13">
        <v>0</v>
      </c>
      <c r="CM30" s="13">
        <v>0</v>
      </c>
      <c r="CN30" s="13">
        <v>0</v>
      </c>
      <c r="CO30" s="13">
        <v>0</v>
      </c>
      <c r="CP30" s="13">
        <v>0</v>
      </c>
      <c r="CQ30" s="13">
        <v>95001060</v>
      </c>
      <c r="CR30" s="13">
        <v>0</v>
      </c>
      <c r="CS30" s="13">
        <v>0</v>
      </c>
      <c r="CT30" s="13">
        <v>0</v>
      </c>
      <c r="CU30" s="13">
        <v>95001060</v>
      </c>
      <c r="CV30" s="13">
        <v>95001060</v>
      </c>
      <c r="CW30" s="22">
        <v>95001060</v>
      </c>
    </row>
    <row r="31" spans="1:101" x14ac:dyDescent="0.25">
      <c r="AQ31" s="8"/>
      <c r="AT31" s="73">
        <f>AT11+AT12+AT15+AT17+AT18+AT19+AT23+AT25+AT26+AT28+AT29</f>
        <v>40898791407</v>
      </c>
      <c r="AZ31" s="73"/>
      <c r="BG31" s="73">
        <f>SUM(BG11:BG30)</f>
        <v>480047994</v>
      </c>
      <c r="BK31" s="73">
        <f>SUM(BK11:BK30)</f>
        <v>715060377</v>
      </c>
      <c r="BL31" s="73">
        <f>SUM(BL11:BL30)</f>
        <v>2297082246</v>
      </c>
      <c r="BS31" s="73">
        <f>SUM(BS11:BS30)</f>
        <v>2297082246</v>
      </c>
      <c r="BW31" s="73">
        <f>SUM(BW11:BW30)</f>
        <v>3098026634</v>
      </c>
      <c r="BX31" s="73">
        <f>SUM(BX11:BX30)</f>
        <v>1986953119</v>
      </c>
      <c r="CE31" s="73">
        <f>SUM(CE11:CE30)</f>
        <v>1986953119</v>
      </c>
      <c r="CI31" s="73">
        <f>SUM(CI11:CI30)</f>
        <v>2826298986</v>
      </c>
      <c r="CJ31" s="73">
        <f>SUM(CJ11:CJ30)</f>
        <v>17626447274</v>
      </c>
      <c r="CO31" s="73">
        <f>SUM(CO11:CO30)</f>
        <v>2682062587</v>
      </c>
      <c r="CQ31" s="73">
        <f>SUM(CQ11:CQ30)</f>
        <v>20308509861</v>
      </c>
      <c r="CU31" s="73">
        <f>SUM(CU11:CU30)</f>
        <v>21261860164</v>
      </c>
      <c r="CV31" s="73">
        <f>SUM(CV11:CV30)</f>
        <v>27901246161</v>
      </c>
      <c r="CW31" s="73"/>
    </row>
  </sheetData>
  <autoFilter ref="A10:CW30"/>
  <mergeCells count="19">
    <mergeCell ref="A7:C7"/>
    <mergeCell ref="L1:N4"/>
    <mergeCell ref="O1:T2"/>
    <mergeCell ref="U2:U3"/>
    <mergeCell ref="V2:V3"/>
    <mergeCell ref="O3:T4"/>
    <mergeCell ref="L7:N7"/>
    <mergeCell ref="A1:C4"/>
    <mergeCell ref="D1:I2"/>
    <mergeCell ref="D3:I4"/>
    <mergeCell ref="J2:J3"/>
    <mergeCell ref="K2:K3"/>
    <mergeCell ref="CV9:CW9"/>
    <mergeCell ref="A9:AC9"/>
    <mergeCell ref="AD9:AE9"/>
    <mergeCell ref="AF9:AI9"/>
    <mergeCell ref="AJ9:AS9"/>
    <mergeCell ref="AT9:AY9"/>
    <mergeCell ref="AZ9:CU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Maria Isabel Cubides Ramirez</cp:lastModifiedBy>
  <dcterms:created xsi:type="dcterms:W3CDTF">2023-02-03T15:42:58Z</dcterms:created>
  <dcterms:modified xsi:type="dcterms:W3CDTF">2023-02-07T13:25:37Z</dcterms:modified>
</cp:coreProperties>
</file>