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minimized="1" xWindow="0" yWindow="1800" windowWidth="24000" windowHeight="9120" tabRatio="745" activeTab="0"/>
  </bookViews>
  <sheets>
    <sheet name="PLAN ACCION INFRAESTRUC" sheetId="1" r:id="rId1"/>
    <sheet name="PLAN ACCION DOTACION" sheetId="2" r:id="rId2"/>
  </sheets>
  <definedNames>
    <definedName name="_xlnm.Print_Area" localSheetId="1">'PLAN ACCION DOTACION'!$A$1:$AL$51</definedName>
    <definedName name="_xlnm.Print_Area" localSheetId="0">'PLAN ACCION INFRAESTRUC'!$A$1:$AG$68</definedName>
  </definedNames>
  <calcPr fullCalcOnLoad="1"/>
</workbook>
</file>

<file path=xl/sharedStrings.xml><?xml version="1.0" encoding="utf-8"?>
<sst xmlns="http://schemas.openxmlformats.org/spreadsheetml/2006/main" count="822" uniqueCount="318">
  <si>
    <t>No.</t>
  </si>
  <si>
    <t>MANTENIMIENTO HOSPITALARIO</t>
  </si>
  <si>
    <t>Avance financiero</t>
  </si>
  <si>
    <t>Avance Físico</t>
  </si>
  <si>
    <t>% Avance Financiero</t>
  </si>
  <si>
    <t>% Avance Físico</t>
  </si>
  <si>
    <t>M2</t>
  </si>
  <si>
    <t>GOBERNACIÓN DE CUNDINAMARCA</t>
  </si>
  <si>
    <t>SECRETARÍA DE SALUD DE CUNDINAMARCA</t>
  </si>
  <si>
    <t>DIRECCIÓN DE INSPECCIÓN, VIGILANCIA Y CONTROL</t>
  </si>
  <si>
    <t>EDIFICACIONES</t>
  </si>
  <si>
    <t>INSTALACIONES FISICAS</t>
  </si>
  <si>
    <t>Tanques de agua y fosos de ascensor</t>
  </si>
  <si>
    <t>UN</t>
  </si>
  <si>
    <t>Sala de descanso, gerencia, subgerencia</t>
  </si>
  <si>
    <t>Fachada</t>
  </si>
  <si>
    <t>AREAS ADYACENTES</t>
  </si>
  <si>
    <t>REDES E INSTALACIONES</t>
  </si>
  <si>
    <t>OTROS</t>
  </si>
  <si>
    <t>Señalizacion de escaleras, descansos antideslizantes. Etc</t>
  </si>
  <si>
    <t>Carpinteria Metalica</t>
  </si>
  <si>
    <t>Carpinteria Aluminio</t>
  </si>
  <si>
    <t>Taller de mantenimiento</t>
  </si>
  <si>
    <t>Impermeabilizacion de la cubierta en concreto. Incluye cubierta, viga canal.</t>
  </si>
  <si>
    <t>Reparacion de pisos en las zonas comunes de circulación o pasillos de tránsito. Incluye demolición, afinado de pisos, instalación de enchapes o tabletas y guardaescobas.</t>
  </si>
  <si>
    <t>Mantenimiento de cubierta en teja de barro y/o asbesto cemento. Incluye cambio de tejas, reparación y limpieza de canales, caballetes y limatesas</t>
  </si>
  <si>
    <t>Mantenimiento para la carpinteria aluminio. Incluye  sellamiento de ventanería, cambio de alfagías, cambio de vidrios, cambio de empaques.</t>
  </si>
  <si>
    <t>Reparacion de muros por fisuras y humedades. Incluyen arreglo de muros, confinamientos en concreto, pañete, estuco y pintura.</t>
  </si>
  <si>
    <t>Reparacion de enchapes de muros, pisos y guardaescobas.</t>
  </si>
  <si>
    <t>Reparación de pisos por humedad. Incluye demolición, afinado de piso e instalación de tableta.</t>
  </si>
  <si>
    <t>Impermeabilizacion del tanque de agua potable subterraneo y foso del ascensor. Incluye cambio de manto en PVC, sellado de juntas de unión, sellado de enchapes, etc.</t>
  </si>
  <si>
    <t>Reparacion de sanitarios y lavamanos. Incluye cambio de aparatos (lavamanos y sanitarios) y accesorios.</t>
  </si>
  <si>
    <t>Poda, corte y limpieza  de prados y jardines.</t>
  </si>
  <si>
    <t>Cerramientos</t>
  </si>
  <si>
    <t>Demarcación y Pintura de parqueaderos</t>
  </si>
  <si>
    <t>Fumigación y manejo de roedores</t>
  </si>
  <si>
    <t xml:space="preserve">Señalización vertical de áreas de servicios hospitalarios, administrativos y de equipos de apoyo. Incluye señalización de rutas de evacuación, </t>
  </si>
  <si>
    <t>Redes Hidrosanitarias</t>
  </si>
  <si>
    <t>Redes de Comunicaciones</t>
  </si>
  <si>
    <t>Garitas de Seguridad</t>
  </si>
  <si>
    <t>Control de plagas</t>
  </si>
  <si>
    <t>Hospitalización</t>
  </si>
  <si>
    <t>Gerencia, Subgerencia Administrativa</t>
  </si>
  <si>
    <t>Archivo, Lavandería y Cocina</t>
  </si>
  <si>
    <t>Tesorería, presupuesto y Contabilidad</t>
  </si>
  <si>
    <t>Imagenología, Esterilización</t>
  </si>
  <si>
    <t>Vacunación, Laboratorio</t>
  </si>
  <si>
    <t>Hospitalización, Observación, sala de espera, Pediatría</t>
  </si>
  <si>
    <t>Consulta externa, cirugia, odontologia, Pediatría</t>
  </si>
  <si>
    <t>DOTACIÓN</t>
  </si>
  <si>
    <t>PROGRAMA</t>
  </si>
  <si>
    <t>CAPÍTULO</t>
  </si>
  <si>
    <t>ÍTEM</t>
  </si>
  <si>
    <t>EQUIPOS BIOMÉDICO</t>
  </si>
  <si>
    <t>COMPONENTE</t>
  </si>
  <si>
    <t>TRATAMIENTO Y MANTENIMIENTO DE LA VIDA</t>
  </si>
  <si>
    <t>LOCALIZACIÓN</t>
  </si>
  <si>
    <t>No. INVENTARIO</t>
  </si>
  <si>
    <t>PERIODICIDAD DEL MANTENIMIENTO</t>
  </si>
  <si>
    <t>FECHA DE EJECUCIÓN</t>
  </si>
  <si>
    <t>RESPONSABLE</t>
  </si>
  <si>
    <t>DE ANALISIS DE LABORATORIO</t>
  </si>
  <si>
    <t>Equipos de terapia física, terapia respiratoria, los nebulizadores, , los calentadores por radiación, etc.</t>
  </si>
  <si>
    <t>EQUIPO INDUSTRIAL DE USO HOSPITALARIO</t>
  </si>
  <si>
    <t>PLANTAS ELÉCTRICAS</t>
  </si>
  <si>
    <t>AUTOCLAVES Y EQUIPOS DE ESTERILIZACIÓN</t>
  </si>
  <si>
    <t>BOMBAS DE AGUA Y CALDERAS</t>
  </si>
  <si>
    <t>ASCENSORES</t>
  </si>
  <si>
    <t>MUEBLES PARA USO ADMINISTRATIVO</t>
  </si>
  <si>
    <t>MUEBLES PARA USO ASISTENCIAL</t>
  </si>
  <si>
    <t>EQUIPOS DE COMUNICACIONES E INFORMÁTICA</t>
  </si>
  <si>
    <t>EQUIPOS DE CÓMPUTO</t>
  </si>
  <si>
    <t>CENTRAL TELEFÓNICA</t>
  </si>
  <si>
    <t>EQUIPO DE RADIOCOMUNICACIONES</t>
  </si>
  <si>
    <t>EQUIPOS PARA PROCESAMIENTO, REPRODUCCIÓN Y TRANSCRIPCIÓN DE INFORMACIÓN</t>
  </si>
  <si>
    <t>TRANSPORTE Y AMBULANCIAS</t>
  </si>
  <si>
    <t>DE IMÁGENES DIAGNÓSTICAS</t>
  </si>
  <si>
    <t>DE TERAPIA, REHABILITACION Y TRATAMIENTO</t>
  </si>
  <si>
    <t>Se incluyen los escritorios, los armarios, sillas, estantes, archivadores, muebles de las salas de espera entre otros.</t>
  </si>
  <si>
    <t>Se incluyen las camillas, las camas hospitalarias, las camas ginecológicas, los carros de medicamentos, cunas, entre otros.</t>
  </si>
  <si>
    <t>Equipos medidores de acidez o base (ph metros), centrifugas, balanzas, baños de maría, analizadores de química sanguinea, microscopios, coulter, refrigeradores para banco de sangre,  etc</t>
  </si>
  <si>
    <t>Los teléfonos, los citófonos</t>
  </si>
  <si>
    <t>AMBULANCIAS Y VEHÍCULOS TRANSPORTE</t>
  </si>
  <si>
    <t>Radioteléfonos, Transceptores, Módems,  Antenas y Mástiles, Encriptadores. Sistemas transportables, Amplificadores. Interconexiones, Conmutadores</t>
  </si>
  <si>
    <t>No. De Mantenimientos * Equipo</t>
  </si>
  <si>
    <t>No. Mantenimientos preventivos Ejecutados/ No. Mantenimientos preventivos Programados
No. Mantenimientos Correctivos ejecutados</t>
  </si>
  <si>
    <t>COMPRESORES, EXTINTORES Y EQUIPOS DE CONTROL DE INCENDIOS</t>
  </si>
  <si>
    <t>Calculadoras, maquinas de escribir, proyectores, retroproyectores, filmadoras, Videoconferencias, Televisores</t>
  </si>
  <si>
    <t>No. De Mantenimientos de Muebles administrativos</t>
  </si>
  <si>
    <t>No. De Mantenimientos de Muebles Asistenciales</t>
  </si>
  <si>
    <t>No. De Mantenimientos * Vehículo</t>
  </si>
  <si>
    <t>3,2,3,1</t>
  </si>
  <si>
    <t>3,2,3,2</t>
  </si>
  <si>
    <t>3,2,4,1</t>
  </si>
  <si>
    <t>3,2,4,2</t>
  </si>
  <si>
    <t>3,2,4,3</t>
  </si>
  <si>
    <t>3,2,4,4</t>
  </si>
  <si>
    <t>3,2,4,5</t>
  </si>
  <si>
    <t>3,2,5</t>
  </si>
  <si>
    <t>3,2,2,1</t>
  </si>
  <si>
    <t>3,2,2,2</t>
  </si>
  <si>
    <t>3,2,2,3</t>
  </si>
  <si>
    <t>3,2,2,4</t>
  </si>
  <si>
    <t>3,2,2,5</t>
  </si>
  <si>
    <t>3,2,2,6</t>
  </si>
  <si>
    <t>3,2,2,7</t>
  </si>
  <si>
    <t>3,2,1,1</t>
  </si>
  <si>
    <t>3,2,1,2</t>
  </si>
  <si>
    <t>3,2,1,3</t>
  </si>
  <si>
    <t>OTROS DE DIAGNÓSTICO</t>
  </si>
  <si>
    <t>3,2,1,4</t>
  </si>
  <si>
    <t>3,2,1,5</t>
  </si>
  <si>
    <t>INFRAESTRUCTURA</t>
  </si>
  <si>
    <t>DESCRIPCIÓN DE LAS ACTIVIDADES DE MANTENIMIENTO</t>
  </si>
  <si>
    <t>NOMBRE DEL INDICADOR</t>
  </si>
  <si>
    <t>3,1,1,1</t>
  </si>
  <si>
    <t>3,1,1,2</t>
  </si>
  <si>
    <t>3,1,1,3</t>
  </si>
  <si>
    <t>3,1,1,4</t>
  </si>
  <si>
    <t>3,1,1,5</t>
  </si>
  <si>
    <t>3,1,1,6</t>
  </si>
  <si>
    <t>3,1,1,7</t>
  </si>
  <si>
    <t>3,1,1,8</t>
  </si>
  <si>
    <t>3,1,1,9</t>
  </si>
  <si>
    <t>3,1,1,10</t>
  </si>
  <si>
    <t>3,1,1,11</t>
  </si>
  <si>
    <t>Consulta externa, cirugia, odontologia, Vacunación.</t>
  </si>
  <si>
    <t>Baños hombres y mujeres de Sala de Espera y Hospitalización</t>
  </si>
  <si>
    <t>Consulta externa, Cirugia, Odontologia,Ppediatría.</t>
  </si>
  <si>
    <t>Mantenimiento general de pintura en todos los muros. Incluye resanes, estuco y pintura de muros,  filos y dilataciones interiores.</t>
  </si>
  <si>
    <t>Reparación de  humedades en cielo rasos y mantenimiento de su estructura de soporte. Incluye cambio de láminas, limpieza, reforzamiento de remaches.</t>
  </si>
  <si>
    <t>Baños de Gerencia, Subgerencia y Financiera</t>
  </si>
  <si>
    <t>Reparacion y cambio de enchapes y tabletas de muros, pisos y guardaescobas.</t>
  </si>
  <si>
    <t>Cuarto de Planta Elécxtrica</t>
  </si>
  <si>
    <t>Cocina y Lavandería</t>
  </si>
  <si>
    <t>Reparacion de enchapes y tabletas de muros y pisos en la cocina y lavandería. Incluye demolición, afinado de pisos, instalación de enchapes, reparación o cambio de lavaplatos y griferia.</t>
  </si>
  <si>
    <t>Mantenimiento general de pintura en todos los muros interiores. Incluye resanes, estuco y pintura de muros, filos y dilataciones.</t>
  </si>
  <si>
    <t>Actividades de impermeabilización y pintura de fachadas. Incluye actividades de impermeabilización de fachada, resanes, estuco y pintura.</t>
  </si>
  <si>
    <t>Mantenimiento de carpintería en madera (puertas, ventanas, muebles empotrados, protectores de camillas). Incluye cambio de piezas, lijado y pintura,  y cambio de cerraduras.</t>
  </si>
  <si>
    <r>
      <t xml:space="preserve">Mantenimiento de carpintería  metálica (puertas, ventanas, muebles empotrados). </t>
    </r>
    <r>
      <rPr>
        <sz val="11"/>
        <rFont val="Arial"/>
        <family val="2"/>
      </rPr>
      <t>Incluye cambio de piezas, lijado y pintura, cambio de vidrios y sellado de ventanas, cambio de cerraduras.</t>
    </r>
  </si>
  <si>
    <t>Corrección de  humedades en cielo rasos y mantenimiento de estructura de soporte. Incluye cambio de láminas, limpieza, reforzamiento de remaches.</t>
  </si>
  <si>
    <t>Contabilidad y Presupuesto y taller de Mantenimiento Biomédico</t>
  </si>
  <si>
    <t>Mantenimiento de carpintería  metálica (puertas, ventanas, muebles empotrados). Incluye cambio de piezas, lijado y pintura, cambio de vidrios y sellado de ventanas, cambio de cerraduras.</t>
  </si>
  <si>
    <t>Cuarto de Planta Eléctrica, Cuarto máquinas de ascensores.</t>
  </si>
  <si>
    <t>Cuarto de bombas y Calderas</t>
  </si>
  <si>
    <t xml:space="preserve">Pintura de señalización. </t>
  </si>
  <si>
    <t>Corrección de humedades en muros y cielo rasos o cubiertas.</t>
  </si>
  <si>
    <t>Pintura en general de muros, puertas y ventanas. Incluye muros, filos y dilataciones).</t>
  </si>
  <si>
    <t xml:space="preserve">Areglo de los muros perimetrales de confinamiento donde se ancla la estructura metálica del cerramiento. </t>
  </si>
  <si>
    <t>Soldadura y pintura de las rejas de cerramiento metálico y los portones.</t>
  </si>
  <si>
    <t>Actividades de pintura de muros de cerramiento. Incluye resane, estuco y pintura.</t>
  </si>
  <si>
    <t>Jardines y Prados</t>
  </si>
  <si>
    <t>DESCRIPCIÓN O NOMBRE EQUIPO</t>
  </si>
  <si>
    <t>DESCRIPCIÓN DE LA ACTIVIDAD</t>
  </si>
  <si>
    <t>UNIDAD DE MEDIDA</t>
  </si>
  <si>
    <t>CANTIDAD</t>
  </si>
  <si>
    <t>VALOR UNITARIO</t>
  </si>
  <si>
    <t>VALOR TOTAL</t>
  </si>
  <si>
    <t>EJECUCIÓN PRIMER TRIMESTRE</t>
  </si>
  <si>
    <t>EJECUCIÓN SEGUNDO TRIMESTRE</t>
  </si>
  <si>
    <t>EJECUCIÓN TERCER TRIMESTRE</t>
  </si>
  <si>
    <t>EJECUCIÓN CUARTO TRIMESTRE</t>
  </si>
  <si>
    <t>EJECUCIÓN ACUMULADA EN LA VIGENCIA</t>
  </si>
  <si>
    <t>M2 de Muros reparados/ M2 de Muros programados para su reparación</t>
  </si>
  <si>
    <t>M2 de Pisos reparados/ M2 de Pisos programados para su reparación</t>
  </si>
  <si>
    <t>M2 de Cubierta impermeabilizada/ M2 de Cubierta programados para su impermeabilización</t>
  </si>
  <si>
    <t>M2 de Cubierta mantenida/ M2 de Cubierta programados para su mantenimiento</t>
  </si>
  <si>
    <t>UND</t>
  </si>
  <si>
    <t>ML</t>
  </si>
  <si>
    <t>3,1,2,1</t>
  </si>
  <si>
    <t>3,1,2,2</t>
  </si>
  <si>
    <t>3,1,2,3</t>
  </si>
  <si>
    <t>3,1,2,4</t>
  </si>
  <si>
    <t>3,1,2,5</t>
  </si>
  <si>
    <t>3,1,2,6</t>
  </si>
  <si>
    <t>3,1,2,7</t>
  </si>
  <si>
    <t>3,1,2,8</t>
  </si>
  <si>
    <t>3,1,2,9</t>
  </si>
  <si>
    <t>3,1,2,10</t>
  </si>
  <si>
    <t>3,1,2,11</t>
  </si>
  <si>
    <t>3,1,2,12</t>
  </si>
  <si>
    <t>3,1,2,13</t>
  </si>
  <si>
    <t>3,1,2,14</t>
  </si>
  <si>
    <t>3,1,2,15</t>
  </si>
  <si>
    <t>3,1,2,16</t>
  </si>
  <si>
    <t>3,1,2,17</t>
  </si>
  <si>
    <t>3,1,2,18</t>
  </si>
  <si>
    <t>3,1,2,19</t>
  </si>
  <si>
    <t>3,1,3,1</t>
  </si>
  <si>
    <t>3,1,3,2</t>
  </si>
  <si>
    <t>3,1,3,3</t>
  </si>
  <si>
    <t>Parqueaderos</t>
  </si>
  <si>
    <t>GLB</t>
  </si>
  <si>
    <t>Cronograma de mantenimientos.
Reportes de gestión de servicios de mantenimiento. (Tiempo utilizado, tiempo de respuesta, responsable de la ejecución de la actividad, responsable de recibir la actividad).</t>
  </si>
  <si>
    <t>3,1,4,1</t>
  </si>
  <si>
    <t>3,1,4,2</t>
  </si>
  <si>
    <t>3,1,4,3</t>
  </si>
  <si>
    <t>3,1,4,4</t>
  </si>
  <si>
    <t>3,1,4,5</t>
  </si>
  <si>
    <t>3,1,5,1</t>
  </si>
  <si>
    <t>3,1,5,2</t>
  </si>
  <si>
    <t>CANT</t>
  </si>
  <si>
    <t>PLAN DE ACCIÓN DE ACTIVIDADES DE MANTENIMIENTO HOSPITALARIO DE LA INFRAESTRUCTURA</t>
  </si>
  <si>
    <t>NOMBRE DEL PRESTADOR:</t>
  </si>
  <si>
    <t>SEDE:</t>
  </si>
  <si>
    <t>NATURALEZA JURIDICA:</t>
  </si>
  <si>
    <t>CLASE DE PRESTADOR:</t>
  </si>
  <si>
    <t>DEPARTAMENTO</t>
  </si>
  <si>
    <t>MUNICIPIO</t>
  </si>
  <si>
    <t>DIRECCIÓN:</t>
  </si>
  <si>
    <t>NIT/CC:</t>
  </si>
  <si>
    <t>CÓDIGO DE HABILITACIÓN DEL PRESTADOR:</t>
  </si>
  <si>
    <t>ANEXO No. 1 SNS 3000-PMH CIRCULAR No. 029 DE 1997</t>
  </si>
  <si>
    <t>PLAN DE ACCIÓN DE ACTIVIDADES DE MANTENIMIENTO HOSPITALARIO DE LA DOTACION</t>
  </si>
  <si>
    <t>SOPORTES DE EJECUCION DE ACTIVIDAD</t>
  </si>
  <si>
    <t>DOCUMENTOS SOPORTE DE LA EJECUCION</t>
  </si>
  <si>
    <t xml:space="preserve">UNID </t>
  </si>
  <si>
    <t>SUBTOTAL OTROS</t>
  </si>
  <si>
    <t>SUBTOTAL AREAS ADYACENTES</t>
  </si>
  <si>
    <t>SUBTOTAL REDES E INSTALACIONES</t>
  </si>
  <si>
    <t>SUBTOTAL INSTALACIONES FISICAS</t>
  </si>
  <si>
    <t>SUBTOTAL EDIFICACIONES</t>
  </si>
  <si>
    <t>TOTAL INFRAESTRUCTURA</t>
  </si>
  <si>
    <t>EJECUCIÓN PRIMER TRIMESTRE
(ENE-MAR)</t>
  </si>
  <si>
    <t>EJECUCIÓN SEGUNDO TRIMESTRE
(ABR-JUN)</t>
  </si>
  <si>
    <t>EJECUCIÓN TERCER TRIMESTRE
(JUL-SEP)</t>
  </si>
  <si>
    <t>EJECUCIÓN CUARTO TRIMESTRE
(OCT-DIC)</t>
  </si>
  <si>
    <t>SUBTOTAL EQUIPO BIOMEDICO</t>
  </si>
  <si>
    <t>VIGENCIA</t>
  </si>
  <si>
    <t>SUBTOTAL EQUIPO INDUSTRIAL DE USO HOSPITALARIO</t>
  </si>
  <si>
    <t>SUBTOTAL EQUIPO DE COMUNICACIONES E INFORMÁTICA</t>
  </si>
  <si>
    <t>SUBTOTAL MUEBLES ADMINISTRATIVOS Y ASISTENCIALES</t>
  </si>
  <si>
    <t>SUBTOTAL TRANSPORTE Y AMBULANCIAS</t>
  </si>
  <si>
    <t xml:space="preserve">Rayos X
Los ecógrafos.
Medicina nuclear.
Tomógrafos axiales computarizados.
Resonancia magnética nuclear Ultrasonidos. 
Electrocardiógrafos 
Electroencefalógrafos, Holter 
Capnografos, Medidores </t>
  </si>
  <si>
    <t>Máquinas de anestesia, ventiladores,  respiradores, monitores de signos vitales, desfibriladores, marcapasos exteriores, incubadoras, bombas de infusión, pulmones artificiales, circuladores y purificadores de sangre,  injectores de medios y de medicamentos, equipos de radioterapia y de terapia por radiaciones ionizantes, equipos de diálisis, diatermias, la unidad quirurgica (mesa de cirugía y lámpara cielítica), entre otros.</t>
  </si>
  <si>
    <t>Consulta externa, Cirugia, Sala de Partos, Odontologia, Imagenología, etc.</t>
  </si>
  <si>
    <t>Consulta externa, Cirugia, Sala de Partos, Odontologia, Imagenología, Esterilización, etc</t>
  </si>
  <si>
    <r>
      <t xml:space="preserve">Cronograma 
Formatos de mantenimiento. </t>
    </r>
    <r>
      <rPr>
        <i/>
        <sz val="9"/>
        <rFont val="Arial"/>
        <family val="2"/>
      </rPr>
      <t>(Tiempo utilizado, tiempo de respuesta, responsable ejecución y responsable de recibir la actividad).</t>
    </r>
    <r>
      <rPr>
        <sz val="11"/>
        <rFont val="Arial"/>
        <family val="2"/>
      </rPr>
      <t xml:space="preserve"> 
Contratos, actas de inicio, terminación y liquidación.
Informes de supervisión</t>
    </r>
  </si>
  <si>
    <t>EN ESTA CASILLA SE COLOCA "VER INVENTARIO ACTIVOS FIJOS DE EQUIPO BIOMÉDICO</t>
  </si>
  <si>
    <t>SE COLOCA LA PERIODICIDAD EN LA QUE SE HACE EL MANTENIMIENTO DE ESTOS EQUIPOS</t>
  </si>
  <si>
    <t>SERVICIOS EN DONDE SE UBICAN LOS EQUIPOS</t>
  </si>
  <si>
    <t>No. De mantenimientos anuales por el número de equipos</t>
  </si>
  <si>
    <t>ANUAL</t>
  </si>
  <si>
    <t>SE COLOCA LA FECHA EN LA QUE SE REALIZARÁ EL MANTENIMIENTO DE ACUERDO CON EL CRONOGRAMA</t>
  </si>
  <si>
    <t xml:space="preserve">UNIDAD  </t>
  </si>
  <si>
    <t>Equipos que requieren la realización de estas actividades anualmente</t>
  </si>
  <si>
    <t>ACTIVIDADES DE MANTENIMIENTO CORRECTIVO</t>
  </si>
  <si>
    <t>SE DEFINE EL NOMBRE DEL EQUIPO AL QUE SE LE REALIZA EL MANTENIMIENTO CORRECTIVO</t>
  </si>
  <si>
    <t xml:space="preserve">Mantenimiento Correctivo de acuerdo a las necesidades. </t>
  </si>
  <si>
    <t>RESPONSABLE DE LA INFORMACIÓN</t>
  </si>
  <si>
    <t>Contrato de mantenimiento de equipo biomédico, valor, contratista, ordenes de pago realizados</t>
  </si>
  <si>
    <t>Contrato de repuestos y de mano de obra especializada de equipo biomédico, valor, contratista, ordenes de pago realizados</t>
  </si>
  <si>
    <t>Rutina de Mantenimiento Preventivo de acuerdo al cronograma
Incluye limpieza, repuestos, funcionamiento, Actualización de hojas de vida, Gestión documental de los servicios de mantenimiento dentro de los  procesos de calidad.
Evaluación de desempeño.
Revisión y actualización de licencias y estudios radiofísicos. 
Verificación de parámetros.</t>
  </si>
  <si>
    <t xml:space="preserve">Calibraciones </t>
  </si>
  <si>
    <t xml:space="preserve">No. De Calibraciones </t>
  </si>
  <si>
    <t xml:space="preserve"> CALIBRACIONES</t>
  </si>
  <si>
    <t>SE COLOCA LA FECHA EN LA QUE SE REALIZARÁ LA ACTIVIDAD</t>
  </si>
  <si>
    <t>Unidades odontológicas, tallímetros, básculas, tensiómetros</t>
  </si>
  <si>
    <t>No. Mantenimientos preventivos Ejecutados/ No. Mantenimientos preventivos Programados</t>
  </si>
  <si>
    <t>Contrato de validación de equipo biomédico, valor, contratista, ordenes de pago realizados</t>
  </si>
  <si>
    <t>MARCA DE LA PLANTA ELÉCTRICA Y CAPACIDAD</t>
  </si>
  <si>
    <t>SERVICIOS EN DONDE SE UBICA EL EQUIPO</t>
  </si>
  <si>
    <t>SE COLOCA LA PERIODICIDAD EN LA QUE SE REALIZARÁ E EL MANTENIMIENTO DEL EQUIPO</t>
  </si>
  <si>
    <t xml:space="preserve">SE COLOCA LA FECHA EN LA QUE SE REALIZÓ EL MANTENIMIENTO </t>
  </si>
  <si>
    <t>Mantenimiento Preventivo de acuerdo al cronograma.
Incluye limpieza, repuestos, funcionamiento, Actualización de hoja de vida, Reportes de mantenimiento dentro de los  procesos de calidad.
Evaluación de desempeño.
Verificación de parámetros.</t>
  </si>
  <si>
    <t>No. DE PLACA DE INVENTARIO</t>
  </si>
  <si>
    <t>MARCA DE BOMBAS DE AGUA Y CALDERAS</t>
  </si>
  <si>
    <t>MARCA DE LOS AUTOCLAVES Y EQUIPOS DE ESTERILIZACIÓN</t>
  </si>
  <si>
    <t>MARCA DE LAS NEVERAS</t>
  </si>
  <si>
    <t>MARCA DE COMPRESORES
MARCA DE EXTINTORES</t>
  </si>
  <si>
    <t>MARCA DE ASCENSORES</t>
  </si>
  <si>
    <t>VALIDACIONES</t>
  </si>
  <si>
    <t>VALIDACIÓN DE ACUTOCLAVES</t>
  </si>
  <si>
    <t>No. Validaciones ejecutadas/ No. De equipos que requieren validación</t>
  </si>
  <si>
    <t>No. De Validaciones* Equipo</t>
  </si>
  <si>
    <t>EQUIPOS A LOS QUE SE REALIZA MANTENIMIENTO CORRECTIVO</t>
  </si>
  <si>
    <t>SE COLOCA LA FECHA EN LA QUE SE REALIZÓ EL MANTENIMIENTO CORRECTIVO</t>
  </si>
  <si>
    <t>SE COLOCA LA FECHA EN LA QUE SE REALIZÓ EL MANTENIMIENTO PREVENTIVO</t>
  </si>
  <si>
    <t>SE COLOCA LA FECHA EN LA QUE SE REALIZÓ LA VALIDACIÓN</t>
  </si>
  <si>
    <t>Contrato de mantenimiento, valor, contratista, ordenes de pago realizados</t>
  </si>
  <si>
    <t>Contrato de Validación, valor, contratista, ordenes de pago realizados</t>
  </si>
  <si>
    <t>SERVICIOS EN DONDE SE UBICAN LOS MUEBLES</t>
  </si>
  <si>
    <t>Lijado y pintura.
Cambio de accesorios.
Arreglo o cambio de partes.
Repuestos</t>
  </si>
  <si>
    <t>Contrato de materiales y Contratos de mano de obra.
Reportes de mantenimiento.</t>
  </si>
  <si>
    <t>Computadores, impresoras, escanner, sistemas de televisión, sistemas de llamado de enfermería, relojes eléctricos, etc.</t>
  </si>
  <si>
    <t>EN ESTA CASILLA SE COLOCA "VER INVENTARIO ACTIVOS FIJOS DE EQUIPO DE COMPUTO</t>
  </si>
  <si>
    <t>Mantenimiento Preventivo de acuerdo al cronograma (limpieza, repuestos, funcionamiento, Actualización de hojas de vida, Reportes de mantenimiento dentro de los  procesos de calidad.</t>
  </si>
  <si>
    <t>No. Mantenimientos Correctivos ejecutados</t>
  </si>
  <si>
    <t xml:space="preserve">No. Mantenimientos preventivos Ejecutados/ No. Mantenimientos preventivos Programados
</t>
  </si>
  <si>
    <t>No. Muebles administrartivos con mantenimiento ejecutado/ No. muebles administrativos mantenimiento programado</t>
  </si>
  <si>
    <t>No. Muebles asistenciales  con mantenimiento ejecutado/ No. De muebles asistenciales mantenimiento programado</t>
  </si>
  <si>
    <t>PLACA, MARCA Y MODELO DE AMBULANCIAS</t>
  </si>
  <si>
    <t>SERVICIOS EN DONDE SE UBICAN LOS VEHÍCULOS</t>
  </si>
  <si>
    <t>SE COLOCA LA PERIODICIDAD EN LA QUE SE HACE EL MANTENIMIENTO DE LOS VEHICULOS</t>
  </si>
  <si>
    <r>
      <t xml:space="preserve">Incluye cambio de aceite, llantas, alineación, balanceo, sincronización)
Actualización de hojas de vida, reportes de mantenimiento
</t>
    </r>
    <r>
      <rPr>
        <b/>
        <sz val="11"/>
        <rFont val="Arial"/>
        <family val="2"/>
      </rPr>
      <t>NO INCLUYE pólizas, seguros, multas, gasolina, peajes</t>
    </r>
  </si>
  <si>
    <t>Reparación de pisos por daño o humedad. Incluye demolición, afinado e instalación de tableta.</t>
  </si>
  <si>
    <t>Reparacion de pisos en zonas comunes circulación o pasillos. Incluye demolición, afinado de pisos, instalación de enchapes o tabletas y guardaescobas.</t>
  </si>
  <si>
    <t>M2 de enchapes reparados/ M2 de enchapes programados para su reparación</t>
  </si>
  <si>
    <t>No. De sanitarios reparados</t>
  </si>
  <si>
    <t>M2 de pisos reparados/ M2 de pisos programados para su reparación</t>
  </si>
  <si>
    <t>M2 de pintura ejecutada/ M2 de pintura programada</t>
  </si>
  <si>
    <t>Incluye revisión de fugas, suministro e instalación de repuestos, revisión de anclajes, cambio de tramos, reparaciones, entre otras.
Pintura, limpieza y Señalización</t>
  </si>
  <si>
    <t>Incluye revisión conexiones,  suministro e instalación de repuestos, revisión de anclajes, cambio de tramos, reparaciones, entre otras.
Pintura, limpieza y Señalización</t>
  </si>
  <si>
    <t>Redes Eléctricas</t>
  </si>
  <si>
    <t>ima</t>
  </si>
  <si>
    <t>lab</t>
  </si>
  <si>
    <t>otr</t>
  </si>
  <si>
    <t>tera</t>
  </si>
  <si>
    <t>manten</t>
  </si>
  <si>
    <t xml:space="preserve">REFRIGERACIÓN </t>
  </si>
  <si>
    <t>AIRE ACONDICIONADO Y VENTILADORES</t>
  </si>
  <si>
    <t>MARCA DE LOS EQUIPOS</t>
  </si>
  <si>
    <t xml:space="preserve">EQUIPOS DE LAVANDERÍA </t>
  </si>
  <si>
    <t>EQUIPOS DE COCINA</t>
  </si>
  <si>
    <t>MARCA DE  ESTUFAS, EXTRACTORES, HORNOS</t>
  </si>
  <si>
    <t>MARCA DE LAVADORAS, SECADORAS</t>
  </si>
  <si>
    <t xml:space="preserve">LAVANDERÍA
</t>
  </si>
  <si>
    <t>COCINA</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</si>
</sst>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_(* #,##0_);_(* \(#,##0\);_(* &quot;-&quot;??_);_(@_)"/>
    <numFmt numFmtId="179" formatCode="0.0%"/>
    <numFmt numFmtId="180" formatCode="_(* #,##0.0_);_(* \(#,##0.0\);_(* &quot;-&quot;??_);_(@_)"/>
    <numFmt numFmtId="181" formatCode="_(* #,##0.000_);_(* \(#,##0.000\);_(* &quot;-&quot;??_);_(@_)"/>
    <numFmt numFmtId="182" formatCode="_-[$$-409]* #,##0.00_ ;_-[$$-409]* \-#,##0.00\ ;_-[$$-409]* &quot;-&quot;??_ ;_-@_ "/>
    <numFmt numFmtId="183" formatCode="#,##0.00\ _€"/>
    <numFmt numFmtId="184" formatCode="_-[$$-240A]* #,##0.00_-;\-[$$-240A]* #,##0.00_-;_-[$$-240A]* &quot;-&quot;??_-;_-@_-"/>
  </numFmts>
  <fonts count="56">
    <font>
      <sz val="11"/>
      <color theme="1"/>
      <name val="Calibri"/>
      <family val="2"/>
    </font>
    <font>
      <sz val="11"/>
      <color indexed="8"/>
      <name val="Calibri"/>
      <family val="2"/>
    </font>
    <font>
      <b/>
      <sz val="18"/>
      <name val="Arial"/>
      <family val="2"/>
    </font>
    <font>
      <sz val="9"/>
      <name val="Arial"/>
      <family val="2"/>
    </font>
    <font>
      <b/>
      <sz val="10"/>
      <name val="Arial"/>
      <family val="2"/>
    </font>
    <font>
      <sz val="11"/>
      <name val="Arial"/>
      <family val="2"/>
    </font>
    <font>
      <b/>
      <sz val="11"/>
      <name val="Arial"/>
      <family val="2"/>
    </font>
    <font>
      <b/>
      <sz val="14"/>
      <name val="Arial"/>
      <family val="2"/>
    </font>
    <font>
      <sz val="14"/>
      <name val="Arial"/>
      <family val="2"/>
    </font>
    <font>
      <b/>
      <sz val="12"/>
      <name val="Arial"/>
      <family val="2"/>
    </font>
    <font>
      <i/>
      <sz val="9"/>
      <name val="Arial"/>
      <family val="2"/>
    </font>
    <font>
      <b/>
      <sz val="16"/>
      <name val="Arial"/>
      <family val="2"/>
    </font>
    <font>
      <sz val="10"/>
      <name val="Arial"/>
      <family val="2"/>
    </font>
    <font>
      <sz val="12"/>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color indexed="8"/>
      <name val="Arial"/>
      <family val="2"/>
    </font>
    <font>
      <b/>
      <sz val="16"/>
      <color indexed="8"/>
      <name val="Arial"/>
      <family val="2"/>
    </font>
    <font>
      <b/>
      <sz val="16"/>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1"/>
      <name val="Arial"/>
      <family val="2"/>
    </font>
    <font>
      <b/>
      <sz val="16"/>
      <color theme="1"/>
      <name val="Arial"/>
      <family val="2"/>
    </font>
    <font>
      <b/>
      <sz val="16"/>
      <color theme="1"/>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tint="0.39998000860214233"/>
        <bgColor indexed="64"/>
      </patternFill>
    </fill>
    <fill>
      <patternFill patternType="solid">
        <fgColor rgb="FF92D050"/>
        <bgColor indexed="64"/>
      </patternFill>
    </fill>
    <fill>
      <patternFill patternType="solid">
        <fgColor theme="2" tint="-0.24997000396251678"/>
        <bgColor indexed="64"/>
      </patternFill>
    </fill>
    <fill>
      <patternFill patternType="solid">
        <fgColor theme="3" tint="0.7999799847602844"/>
        <bgColor indexed="64"/>
      </patternFill>
    </fill>
    <fill>
      <patternFill patternType="solid">
        <fgColor theme="2" tint="-0.09996999800205231"/>
        <bgColor indexed="64"/>
      </patternFill>
    </fill>
    <fill>
      <patternFill patternType="solid">
        <fgColor rgb="FFFFFF00"/>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thin"/>
      <right>
        <color indexed="63"/>
      </right>
      <top style="thin"/>
      <bottom style="thin"/>
    </border>
    <border>
      <left style="thin"/>
      <right style="thin"/>
      <top style="thin"/>
      <bottom>
        <color indexed="63"/>
      </bottom>
    </border>
    <border>
      <left>
        <color indexed="63"/>
      </left>
      <right>
        <color indexed="63"/>
      </right>
      <top style="medium"/>
      <bottom style="medium"/>
    </border>
    <border>
      <left>
        <color indexed="63"/>
      </left>
      <right style="medium"/>
      <top style="medium"/>
      <bottom style="medium"/>
    </border>
    <border>
      <left style="thin"/>
      <right style="thin"/>
      <top style="medium"/>
      <bottom style="medium"/>
    </border>
    <border>
      <left style="thin"/>
      <right style="medium"/>
      <top style="medium"/>
      <bottom style="medium"/>
    </border>
    <border>
      <left style="thin"/>
      <right style="thin"/>
      <top>
        <color indexed="63"/>
      </top>
      <bottom>
        <color indexed="63"/>
      </bottom>
    </border>
    <border>
      <left>
        <color indexed="63"/>
      </left>
      <right style="thin"/>
      <top style="medium"/>
      <bottom style="medium"/>
    </border>
    <border>
      <left style="thin"/>
      <right>
        <color indexed="6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style="medium"/>
      <top style="medium"/>
      <bottom style="medium"/>
    </border>
    <border>
      <left style="medium"/>
      <right style="thin"/>
      <top style="medium"/>
      <bottom style="medium"/>
    </border>
    <border>
      <left>
        <color indexed="63"/>
      </left>
      <right style="thin"/>
      <top style="thin"/>
      <bottom style="thin"/>
    </border>
    <border>
      <left style="medium"/>
      <right style="thin"/>
      <top>
        <color indexed="63"/>
      </top>
      <bottom style="thin"/>
    </border>
    <border>
      <left style="thin"/>
      <right style="medium"/>
      <top>
        <color indexed="63"/>
      </top>
      <bottom style="thin"/>
    </border>
    <border>
      <left>
        <color indexed="63"/>
      </left>
      <right style="thin"/>
      <top>
        <color indexed="63"/>
      </top>
      <bottom style="thin"/>
    </border>
    <border>
      <left style="medium"/>
      <right style="thin"/>
      <top style="thin"/>
      <bottom style="thin"/>
    </border>
    <border>
      <left style="thin"/>
      <right style="medium"/>
      <top style="thin"/>
      <bottom style="thin"/>
    </border>
    <border>
      <left style="medium"/>
      <right style="medium"/>
      <top style="medium"/>
      <bottom>
        <color indexed="63"/>
      </bottom>
    </border>
    <border>
      <left style="medium"/>
      <right style="medium"/>
      <top>
        <color indexed="63"/>
      </top>
      <bottom style="medium"/>
    </border>
    <border>
      <left/>
      <right style="thin"/>
      <top style="thin"/>
      <bottom style="medium"/>
    </border>
    <border>
      <left style="thin"/>
      <right style="thin"/>
      <top style="thin"/>
      <bottom style="medium"/>
    </border>
    <border>
      <left style="thin"/>
      <right style="medium"/>
      <top style="thin"/>
      <bottom style="medium"/>
    </border>
    <border>
      <left style="medium"/>
      <right style="thin"/>
      <top style="thin"/>
      <bottom style="medium"/>
    </border>
    <border>
      <left>
        <color indexed="63"/>
      </left>
      <right style="thin"/>
      <top style="medium"/>
      <bottom style="thin"/>
    </border>
    <border>
      <left style="thin"/>
      <right style="thin"/>
      <top style="medium"/>
      <bottom style="thin"/>
    </border>
    <border>
      <left style="thin"/>
      <right style="medium"/>
      <top style="medium"/>
      <bottom style="thin"/>
    </border>
    <border>
      <left style="medium"/>
      <right style="thin"/>
      <top style="medium"/>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20" borderId="0" applyNumberFormat="0" applyBorder="0" applyAlignment="0" applyProtection="0"/>
    <xf numFmtId="0" fontId="37" fillId="21" borderId="1" applyNumberFormat="0" applyAlignment="0" applyProtection="0"/>
    <xf numFmtId="0" fontId="38" fillId="22" borderId="2" applyNumberFormat="0" applyAlignment="0" applyProtection="0"/>
    <xf numFmtId="0" fontId="39" fillId="0" borderId="3" applyNumberFormat="0" applyFill="0" applyAlignment="0" applyProtection="0"/>
    <xf numFmtId="0" fontId="40" fillId="0" borderId="4" applyNumberFormat="0" applyFill="0" applyAlignment="0" applyProtection="0"/>
    <xf numFmtId="0" fontId="41" fillId="0" borderId="0" applyNumberFormat="0" applyFill="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42" fillId="29" borderId="1"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30" borderId="0" applyNumberFormat="0" applyBorder="0" applyAlignment="0" applyProtection="0"/>
    <xf numFmtId="177" fontId="0" fillId="0" borderId="0" applyFont="0" applyFill="0" applyBorder="0" applyAlignment="0" applyProtection="0"/>
    <xf numFmtId="175"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176" fontId="0" fillId="0" borderId="0" applyFont="0" applyFill="0" applyBorder="0" applyAlignment="0" applyProtection="0"/>
    <xf numFmtId="0" fontId="46"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47" fillId="21" borderId="6"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7" applyNumberFormat="0" applyFill="0" applyAlignment="0" applyProtection="0"/>
    <xf numFmtId="0" fontId="41" fillId="0" borderId="8" applyNumberFormat="0" applyFill="0" applyAlignment="0" applyProtection="0"/>
    <xf numFmtId="0" fontId="52" fillId="0" borderId="9" applyNumberFormat="0" applyFill="0" applyAlignment="0" applyProtection="0"/>
  </cellStyleXfs>
  <cellXfs count="516">
    <xf numFmtId="0" fontId="0" fillId="0" borderId="0" xfId="0" applyFont="1" applyAlignment="1">
      <alignment/>
    </xf>
    <xf numFmtId="0" fontId="3" fillId="33" borderId="0" xfId="0" applyFont="1" applyFill="1" applyAlignment="1">
      <alignment vertical="center"/>
    </xf>
    <xf numFmtId="0" fontId="3" fillId="0" borderId="0" xfId="0" applyFont="1" applyFill="1" applyAlignment="1">
      <alignment horizontal="center" vertical="center"/>
    </xf>
    <xf numFmtId="0" fontId="3" fillId="0" borderId="0" xfId="0" applyFont="1" applyFill="1" applyAlignment="1">
      <alignment horizontal="left" vertical="center" wrapText="1"/>
    </xf>
    <xf numFmtId="0" fontId="3" fillId="0" borderId="0" xfId="0" applyFont="1" applyFill="1" applyAlignment="1">
      <alignment vertical="center"/>
    </xf>
    <xf numFmtId="9" fontId="3" fillId="0" borderId="0" xfId="57" applyFont="1" applyFill="1" applyAlignment="1">
      <alignment horizontal="center" vertical="center"/>
    </xf>
    <xf numFmtId="178" fontId="3" fillId="0" borderId="0" xfId="49" applyNumberFormat="1" applyFont="1" applyFill="1" applyAlignment="1">
      <alignment vertical="center"/>
    </xf>
    <xf numFmtId="9" fontId="3" fillId="0" borderId="0" xfId="57" applyFont="1" applyFill="1" applyAlignment="1">
      <alignment vertical="center"/>
    </xf>
    <xf numFmtId="0" fontId="3" fillId="33" borderId="0" xfId="0" applyFont="1" applyFill="1" applyAlignment="1">
      <alignment horizontal="center" vertical="center"/>
    </xf>
    <xf numFmtId="0" fontId="3" fillId="33" borderId="0" xfId="0" applyFont="1" applyFill="1" applyAlignment="1">
      <alignment horizontal="left" vertical="center" wrapText="1"/>
    </xf>
    <xf numFmtId="0" fontId="3" fillId="16" borderId="0" xfId="0" applyFont="1" applyFill="1" applyAlignment="1">
      <alignment horizontal="center" vertical="center"/>
    </xf>
    <xf numFmtId="0" fontId="3" fillId="16" borderId="0" xfId="0" applyFont="1" applyFill="1" applyAlignment="1">
      <alignment vertical="center"/>
    </xf>
    <xf numFmtId="0" fontId="3" fillId="19" borderId="0" xfId="0" applyFont="1" applyFill="1" applyAlignment="1">
      <alignment vertical="center"/>
    </xf>
    <xf numFmtId="9" fontId="3" fillId="19" borderId="0" xfId="57" applyFont="1" applyFill="1" applyAlignment="1">
      <alignment horizontal="center" vertical="center"/>
    </xf>
    <xf numFmtId="178" fontId="3" fillId="19" borderId="0" xfId="49" applyNumberFormat="1" applyFont="1" applyFill="1" applyAlignment="1">
      <alignment vertical="center"/>
    </xf>
    <xf numFmtId="0" fontId="3" fillId="34" borderId="0" xfId="0" applyFont="1" applyFill="1" applyAlignment="1">
      <alignment vertical="center"/>
    </xf>
    <xf numFmtId="9" fontId="3" fillId="34" borderId="0" xfId="57" applyFont="1" applyFill="1" applyAlignment="1">
      <alignment vertical="center"/>
    </xf>
    <xf numFmtId="0" fontId="4" fillId="33" borderId="0" xfId="0" applyFont="1" applyFill="1" applyAlignment="1">
      <alignment horizontal="center" vertical="center"/>
    </xf>
    <xf numFmtId="0" fontId="5" fillId="35" borderId="10" xfId="0" applyFont="1" applyFill="1" applyBorder="1" applyAlignment="1">
      <alignment horizontal="left" vertical="center" wrapText="1"/>
    </xf>
    <xf numFmtId="0" fontId="5" fillId="35" borderId="10" xfId="0" applyFont="1" applyFill="1" applyBorder="1" applyAlignment="1">
      <alignment vertical="center" wrapText="1"/>
    </xf>
    <xf numFmtId="0" fontId="5" fillId="35" borderId="10" xfId="0" applyFont="1" applyFill="1" applyBorder="1" applyAlignment="1">
      <alignment horizontal="justify" vertical="center" wrapText="1"/>
    </xf>
    <xf numFmtId="0" fontId="6" fillId="33" borderId="0" xfId="0" applyFont="1" applyFill="1" applyAlignment="1">
      <alignment horizontal="center" vertical="center" wrapText="1"/>
    </xf>
    <xf numFmtId="0" fontId="6" fillId="33" borderId="0" xfId="0" applyFont="1" applyFill="1" applyAlignment="1">
      <alignment horizontal="center" vertical="center"/>
    </xf>
    <xf numFmtId="0" fontId="5" fillId="18" borderId="10" xfId="0" applyFont="1" applyFill="1" applyBorder="1" applyAlignment="1">
      <alignment horizontal="left" vertical="center" wrapText="1"/>
    </xf>
    <xf numFmtId="0" fontId="5" fillId="18" borderId="10" xfId="0" applyFont="1" applyFill="1" applyBorder="1" applyAlignment="1">
      <alignment vertical="center" wrapText="1"/>
    </xf>
    <xf numFmtId="0" fontId="5" fillId="18" borderId="10" xfId="0" applyFont="1" applyFill="1" applyBorder="1" applyAlignment="1">
      <alignment horizontal="justify" vertical="center" wrapText="1"/>
    </xf>
    <xf numFmtId="0" fontId="5" fillId="18" borderId="10" xfId="55" applyNumberFormat="1" applyFont="1" applyFill="1" applyBorder="1" applyAlignment="1">
      <alignment horizontal="justify" vertical="center" wrapText="1"/>
      <protection/>
    </xf>
    <xf numFmtId="0" fontId="5" fillId="33" borderId="0" xfId="0" applyFont="1" applyFill="1" applyAlignment="1">
      <alignment vertical="center"/>
    </xf>
    <xf numFmtId="0" fontId="5" fillId="0" borderId="0" xfId="0" applyFont="1" applyFill="1" applyAlignment="1">
      <alignment vertical="center"/>
    </xf>
    <xf numFmtId="0" fontId="53" fillId="0" borderId="0" xfId="0" applyFont="1" applyAlignment="1">
      <alignment/>
    </xf>
    <xf numFmtId="0" fontId="8" fillId="0" borderId="0" xfId="0" applyFont="1" applyFill="1" applyAlignment="1">
      <alignment horizontal="center" vertical="center"/>
    </xf>
    <xf numFmtId="0" fontId="8" fillId="0" borderId="0" xfId="0" applyFont="1" applyFill="1" applyAlignment="1">
      <alignment horizontal="left" vertical="center" wrapText="1"/>
    </xf>
    <xf numFmtId="0" fontId="8" fillId="0" borderId="0" xfId="0" applyFont="1" applyFill="1" applyAlignment="1">
      <alignment vertical="center"/>
    </xf>
    <xf numFmtId="9" fontId="8" fillId="0" borderId="0" xfId="57" applyFont="1" applyFill="1" applyAlignment="1">
      <alignment horizontal="center" vertical="center"/>
    </xf>
    <xf numFmtId="178" fontId="8" fillId="0" borderId="0" xfId="49" applyNumberFormat="1" applyFont="1" applyFill="1" applyAlignment="1">
      <alignment vertical="center"/>
    </xf>
    <xf numFmtId="9" fontId="8" fillId="0" borderId="0" xfId="57" applyFont="1" applyFill="1" applyAlignment="1">
      <alignment vertical="center"/>
    </xf>
    <xf numFmtId="0" fontId="5" fillId="35" borderId="11" xfId="55" applyNumberFormat="1" applyFont="1" applyFill="1" applyBorder="1" applyAlignment="1">
      <alignment horizontal="justify" vertical="center" wrapText="1"/>
      <protection/>
    </xf>
    <xf numFmtId="0" fontId="5" fillId="35" borderId="10" xfId="55" applyNumberFormat="1" applyFont="1" applyFill="1" applyBorder="1" applyAlignment="1">
      <alignment horizontal="justify" vertical="center" wrapText="1"/>
      <protection/>
    </xf>
    <xf numFmtId="0" fontId="5" fillId="35" borderId="11" xfId="0" applyFont="1" applyFill="1" applyBorder="1" applyAlignment="1">
      <alignment horizontal="left" vertical="center" wrapText="1"/>
    </xf>
    <xf numFmtId="0" fontId="5" fillId="18" borderId="11" xfId="0" applyFont="1" applyFill="1" applyBorder="1" applyAlignment="1">
      <alignment horizontal="left" vertical="center" wrapText="1"/>
    </xf>
    <xf numFmtId="0" fontId="5" fillId="0" borderId="0" xfId="0" applyFont="1" applyFill="1" applyBorder="1" applyAlignment="1">
      <alignment horizontal="justify" vertical="center" wrapText="1"/>
    </xf>
    <xf numFmtId="0" fontId="5" fillId="35" borderId="11" xfId="0" applyFont="1" applyFill="1" applyBorder="1" applyAlignment="1">
      <alignment horizontal="center" vertical="center"/>
    </xf>
    <xf numFmtId="0" fontId="5" fillId="35" borderId="11" xfId="0" applyFont="1" applyFill="1" applyBorder="1" applyAlignment="1">
      <alignment vertical="center" wrapText="1"/>
    </xf>
    <xf numFmtId="0" fontId="5" fillId="18" borderId="11" xfId="0" applyFont="1" applyFill="1" applyBorder="1" applyAlignment="1">
      <alignment horizontal="center" vertical="center"/>
    </xf>
    <xf numFmtId="0" fontId="5" fillId="19" borderId="11" xfId="0" applyFont="1" applyFill="1" applyBorder="1" applyAlignment="1">
      <alignment horizontal="center" vertical="center"/>
    </xf>
    <xf numFmtId="0" fontId="9" fillId="33" borderId="0" xfId="0" applyFont="1" applyFill="1" applyAlignment="1">
      <alignment horizontal="center" vertical="center"/>
    </xf>
    <xf numFmtId="0" fontId="5" fillId="36" borderId="11" xfId="0" applyFont="1" applyFill="1" applyBorder="1" applyAlignment="1">
      <alignment horizontal="center" vertical="center"/>
    </xf>
    <xf numFmtId="0" fontId="5" fillId="36" borderId="10" xfId="0" applyFont="1" applyFill="1" applyBorder="1" applyAlignment="1">
      <alignment horizontal="left" vertical="center" wrapText="1"/>
    </xf>
    <xf numFmtId="0" fontId="5" fillId="36" borderId="11" xfId="0" applyFont="1" applyFill="1" applyBorder="1" applyAlignment="1">
      <alignment horizontal="left" vertical="center" wrapText="1"/>
    </xf>
    <xf numFmtId="0" fontId="5" fillId="36" borderId="10" xfId="0" applyFont="1" applyFill="1" applyBorder="1" applyAlignment="1">
      <alignment vertical="center" wrapText="1"/>
    </xf>
    <xf numFmtId="0" fontId="5" fillId="36" borderId="10" xfId="0" applyFont="1" applyFill="1" applyBorder="1" applyAlignment="1">
      <alignment horizontal="justify" vertical="center" wrapText="1"/>
    </xf>
    <xf numFmtId="0" fontId="5" fillId="36" borderId="11" xfId="0" applyFont="1" applyFill="1" applyBorder="1" applyAlignment="1">
      <alignment horizontal="center" vertical="center" wrapText="1"/>
    </xf>
    <xf numFmtId="0" fontId="5" fillId="36" borderId="11" xfId="0" applyFont="1" applyFill="1" applyBorder="1" applyAlignment="1">
      <alignment horizontal="justify" vertical="center" wrapText="1"/>
    </xf>
    <xf numFmtId="182" fontId="5" fillId="36" borderId="11" xfId="0" applyNumberFormat="1" applyFont="1" applyFill="1" applyBorder="1" applyAlignment="1">
      <alignment horizontal="center" vertical="center" wrapText="1"/>
    </xf>
    <xf numFmtId="0" fontId="5" fillId="36" borderId="10" xfId="0" applyFont="1" applyFill="1" applyBorder="1" applyAlignment="1">
      <alignment horizontal="center" vertical="center" wrapText="1"/>
    </xf>
    <xf numFmtId="182" fontId="5" fillId="36" borderId="10" xfId="0" applyNumberFormat="1" applyFont="1" applyFill="1" applyBorder="1" applyAlignment="1">
      <alignment horizontal="center" vertical="center" wrapText="1"/>
    </xf>
    <xf numFmtId="0" fontId="9" fillId="33" borderId="0" xfId="0" applyFont="1" applyFill="1" applyAlignment="1">
      <alignment horizontal="center" vertical="center" wrapText="1"/>
    </xf>
    <xf numFmtId="0" fontId="5" fillId="3" borderId="10" xfId="0" applyFont="1" applyFill="1" applyBorder="1" applyAlignment="1">
      <alignment horizontal="center" vertical="center"/>
    </xf>
    <xf numFmtId="0" fontId="5" fillId="3" borderId="11" xfId="0" applyFont="1" applyFill="1" applyBorder="1" applyAlignment="1">
      <alignment horizontal="justify" vertical="center" wrapText="1"/>
    </xf>
    <xf numFmtId="0" fontId="5" fillId="3" borderId="10" xfId="0" applyFont="1" applyFill="1" applyBorder="1" applyAlignment="1">
      <alignment horizontal="justify" vertical="center" wrapText="1"/>
    </xf>
    <xf numFmtId="0" fontId="5" fillId="3" borderId="10" xfId="0" applyFont="1" applyFill="1" applyBorder="1" applyAlignment="1">
      <alignment horizontal="center" vertical="center" wrapText="1"/>
    </xf>
    <xf numFmtId="0" fontId="5" fillId="10" borderId="11" xfId="0" applyFont="1" applyFill="1" applyBorder="1" applyAlignment="1">
      <alignment horizontal="justify" vertical="center" wrapText="1"/>
    </xf>
    <xf numFmtId="0" fontId="5" fillId="12" borderId="10" xfId="0" applyFont="1" applyFill="1" applyBorder="1" applyAlignment="1">
      <alignment horizontal="center" vertical="center"/>
    </xf>
    <xf numFmtId="0" fontId="5" fillId="12" borderId="11" xfId="0" applyFont="1" applyFill="1" applyBorder="1" applyAlignment="1">
      <alignment horizontal="justify" vertical="center" wrapText="1"/>
    </xf>
    <xf numFmtId="0" fontId="5" fillId="12" borderId="10" xfId="0" applyFont="1" applyFill="1" applyBorder="1" applyAlignment="1">
      <alignment horizontal="justify" vertical="center" wrapText="1"/>
    </xf>
    <xf numFmtId="0" fontId="5" fillId="12" borderId="12" xfId="0" applyFont="1" applyFill="1" applyBorder="1" applyAlignment="1">
      <alignment horizontal="justify" vertical="center" wrapText="1"/>
    </xf>
    <xf numFmtId="0" fontId="5" fillId="12" borderId="10" xfId="0" applyFont="1" applyFill="1" applyBorder="1" applyAlignment="1">
      <alignment horizontal="center" vertical="center" wrapText="1"/>
    </xf>
    <xf numFmtId="0" fontId="53" fillId="10" borderId="0" xfId="0" applyFont="1" applyFill="1" applyAlignment="1">
      <alignment/>
    </xf>
    <xf numFmtId="0" fontId="7" fillId="33" borderId="0" xfId="0" applyFont="1" applyFill="1" applyAlignment="1">
      <alignment horizontal="center" vertical="center" wrapText="1"/>
    </xf>
    <xf numFmtId="0" fontId="9" fillId="35" borderId="10" xfId="0" applyFont="1" applyFill="1" applyBorder="1" applyAlignment="1">
      <alignment vertical="center" wrapText="1"/>
    </xf>
    <xf numFmtId="0" fontId="6" fillId="0" borderId="0" xfId="0" applyFont="1" applyFill="1" applyBorder="1" applyAlignment="1">
      <alignment horizontal="center" vertical="center"/>
    </xf>
    <xf numFmtId="0" fontId="5" fillId="0" borderId="0" xfId="0" applyFont="1" applyFill="1" applyBorder="1" applyAlignment="1">
      <alignment vertical="center"/>
    </xf>
    <xf numFmtId="182" fontId="3" fillId="0" borderId="0" xfId="0" applyNumberFormat="1" applyFont="1" applyFill="1" applyAlignment="1">
      <alignment vertical="center"/>
    </xf>
    <xf numFmtId="0" fontId="5" fillId="35" borderId="10" xfId="0" applyFont="1" applyFill="1" applyBorder="1" applyAlignment="1">
      <alignment horizontal="center" vertical="center" wrapText="1"/>
    </xf>
    <xf numFmtId="182" fontId="5" fillId="35" borderId="10" xfId="0" applyNumberFormat="1" applyFont="1" applyFill="1" applyBorder="1" applyAlignment="1">
      <alignment horizontal="center" vertical="center" wrapText="1"/>
    </xf>
    <xf numFmtId="175" fontId="6" fillId="0" borderId="0" xfId="50" applyFont="1" applyFill="1" applyBorder="1" applyAlignment="1">
      <alignment horizontal="center" vertical="center"/>
    </xf>
    <xf numFmtId="0" fontId="5" fillId="18" borderId="10" xfId="0" applyFont="1" applyFill="1" applyBorder="1" applyAlignment="1">
      <alignment horizontal="center" vertical="center" wrapText="1"/>
    </xf>
    <xf numFmtId="182" fontId="5" fillId="18" borderId="10" xfId="0" applyNumberFormat="1" applyFont="1" applyFill="1" applyBorder="1" applyAlignment="1">
      <alignment horizontal="center" vertical="center" wrapText="1"/>
    </xf>
    <xf numFmtId="0" fontId="5" fillId="19" borderId="13" xfId="0" applyFont="1" applyFill="1" applyBorder="1" applyAlignment="1">
      <alignment vertical="center" wrapText="1"/>
    </xf>
    <xf numFmtId="0" fontId="5" fillId="18" borderId="13" xfId="55" applyNumberFormat="1" applyFont="1" applyFill="1" applyBorder="1" applyAlignment="1">
      <alignment horizontal="justify" vertical="center" wrapText="1"/>
      <protection/>
    </xf>
    <xf numFmtId="0" fontId="5" fillId="18" borderId="13" xfId="0" applyFont="1" applyFill="1" applyBorder="1" applyAlignment="1">
      <alignment vertical="center" wrapText="1"/>
    </xf>
    <xf numFmtId="0" fontId="5" fillId="19" borderId="11" xfId="0" applyFont="1" applyFill="1" applyBorder="1" applyAlignment="1">
      <alignment vertical="center" wrapText="1"/>
    </xf>
    <xf numFmtId="0" fontId="5" fillId="36" borderId="13" xfId="0" applyFont="1" applyFill="1" applyBorder="1" applyAlignment="1">
      <alignment vertical="center" wrapText="1"/>
    </xf>
    <xf numFmtId="0" fontId="5" fillId="18" borderId="11" xfId="55" applyNumberFormat="1" applyFont="1" applyFill="1" applyBorder="1" applyAlignment="1">
      <alignment horizontal="justify" vertical="center" wrapText="1"/>
      <protection/>
    </xf>
    <xf numFmtId="0" fontId="5" fillId="18" borderId="11" xfId="0" applyFont="1" applyFill="1" applyBorder="1" applyAlignment="1">
      <alignment vertical="center" wrapText="1"/>
    </xf>
    <xf numFmtId="0" fontId="5" fillId="35" borderId="13" xfId="55" applyNumberFormat="1" applyFont="1" applyFill="1" applyBorder="1" applyAlignment="1">
      <alignment horizontal="justify" vertical="center" wrapText="1"/>
      <protection/>
    </xf>
    <xf numFmtId="0" fontId="5" fillId="35" borderId="13" xfId="0" applyFont="1" applyFill="1" applyBorder="1" applyAlignment="1">
      <alignment vertical="center" wrapText="1"/>
    </xf>
    <xf numFmtId="0" fontId="5" fillId="36" borderId="11" xfId="55" applyNumberFormat="1" applyFont="1" applyFill="1" applyBorder="1" applyAlignment="1">
      <alignment horizontal="justify" vertical="center" wrapText="1"/>
      <protection/>
    </xf>
    <xf numFmtId="0" fontId="5" fillId="36" borderId="11" xfId="0" applyFont="1" applyFill="1" applyBorder="1" applyAlignment="1">
      <alignment vertical="center" wrapText="1"/>
    </xf>
    <xf numFmtId="0" fontId="2" fillId="35" borderId="14" xfId="0" applyFont="1" applyFill="1" applyBorder="1" applyAlignment="1">
      <alignment vertical="center"/>
    </xf>
    <xf numFmtId="0" fontId="2" fillId="35" borderId="15" xfId="0" applyFont="1" applyFill="1" applyBorder="1" applyAlignment="1">
      <alignment vertical="center"/>
    </xf>
    <xf numFmtId="0" fontId="6" fillId="35" borderId="16" xfId="0" applyFont="1" applyFill="1" applyBorder="1" applyAlignment="1">
      <alignment horizontal="center" vertical="center" wrapText="1"/>
    </xf>
    <xf numFmtId="182" fontId="6" fillId="35" borderId="16" xfId="0" applyNumberFormat="1" applyFont="1" applyFill="1" applyBorder="1" applyAlignment="1">
      <alignment horizontal="center" vertical="center" wrapText="1"/>
    </xf>
    <xf numFmtId="182" fontId="6" fillId="35" borderId="17" xfId="0" applyNumberFormat="1" applyFont="1" applyFill="1" applyBorder="1" applyAlignment="1">
      <alignment horizontal="center" vertical="center" wrapText="1"/>
    </xf>
    <xf numFmtId="0" fontId="5" fillId="19" borderId="18" xfId="0" applyFont="1" applyFill="1" applyBorder="1" applyAlignment="1">
      <alignment horizontal="center" vertical="center"/>
    </xf>
    <xf numFmtId="0" fontId="5" fillId="19" borderId="13" xfId="0" applyFont="1" applyFill="1" applyBorder="1" applyAlignment="1">
      <alignment horizontal="left" vertical="center" wrapText="1"/>
    </xf>
    <xf numFmtId="0" fontId="5" fillId="19" borderId="13" xfId="55" applyNumberFormat="1" applyFont="1" applyFill="1" applyBorder="1" applyAlignment="1">
      <alignment horizontal="justify" vertical="center" wrapText="1"/>
      <protection/>
    </xf>
    <xf numFmtId="0" fontId="5" fillId="19" borderId="13" xfId="0" applyFont="1" applyFill="1" applyBorder="1" applyAlignment="1">
      <alignment horizontal="justify" vertical="center" wrapText="1"/>
    </xf>
    <xf numFmtId="0" fontId="5" fillId="19" borderId="13" xfId="0" applyFont="1" applyFill="1" applyBorder="1" applyAlignment="1">
      <alignment horizontal="center" vertical="center" wrapText="1"/>
    </xf>
    <xf numFmtId="182" fontId="5" fillId="19" borderId="13" xfId="0" applyNumberFormat="1" applyFont="1" applyFill="1" applyBorder="1" applyAlignment="1">
      <alignment horizontal="center" vertical="center" wrapText="1"/>
    </xf>
    <xf numFmtId="0" fontId="2" fillId="19" borderId="19" xfId="0" applyFont="1" applyFill="1" applyBorder="1" applyAlignment="1">
      <alignment vertical="center"/>
    </xf>
    <xf numFmtId="0" fontId="6" fillId="19" borderId="16" xfId="0" applyFont="1" applyFill="1" applyBorder="1" applyAlignment="1">
      <alignment horizontal="center" vertical="center" wrapText="1"/>
    </xf>
    <xf numFmtId="182" fontId="6" fillId="19" borderId="16" xfId="0" applyNumberFormat="1" applyFont="1" applyFill="1" applyBorder="1" applyAlignment="1">
      <alignment horizontal="center" vertical="center" wrapText="1"/>
    </xf>
    <xf numFmtId="182" fontId="6" fillId="19" borderId="17" xfId="0" applyNumberFormat="1" applyFont="1" applyFill="1" applyBorder="1" applyAlignment="1">
      <alignment horizontal="center" vertical="center" wrapText="1"/>
    </xf>
    <xf numFmtId="0" fontId="9" fillId="35" borderId="11" xfId="0" applyFont="1" applyFill="1" applyBorder="1" applyAlignment="1">
      <alignment vertical="center" wrapText="1"/>
    </xf>
    <xf numFmtId="0" fontId="5" fillId="35" borderId="11" xfId="0" applyFont="1" applyFill="1" applyBorder="1" applyAlignment="1">
      <alignment horizontal="justify" vertical="center" wrapText="1"/>
    </xf>
    <xf numFmtId="0" fontId="5" fillId="35" borderId="11" xfId="0" applyFont="1" applyFill="1" applyBorder="1" applyAlignment="1">
      <alignment horizontal="center" vertical="center" wrapText="1"/>
    </xf>
    <xf numFmtId="182" fontId="5" fillId="35" borderId="11" xfId="0" applyNumberFormat="1" applyFont="1" applyFill="1" applyBorder="1" applyAlignment="1">
      <alignment horizontal="center" vertical="center" wrapText="1"/>
    </xf>
    <xf numFmtId="0" fontId="5" fillId="36" borderId="18" xfId="0" applyFont="1" applyFill="1" applyBorder="1" applyAlignment="1">
      <alignment horizontal="center" vertical="center"/>
    </xf>
    <xf numFmtId="0" fontId="5" fillId="36" borderId="13" xfId="0" applyFont="1" applyFill="1" applyBorder="1" applyAlignment="1">
      <alignment horizontal="left" vertical="center" wrapText="1"/>
    </xf>
    <xf numFmtId="0" fontId="5" fillId="36" borderId="18" xfId="0" applyFont="1" applyFill="1" applyBorder="1" applyAlignment="1">
      <alignment horizontal="left" vertical="center" wrapText="1"/>
    </xf>
    <xf numFmtId="0" fontId="5" fillId="36" borderId="13" xfId="0" applyFont="1" applyFill="1" applyBorder="1" applyAlignment="1">
      <alignment horizontal="justify" vertical="center" wrapText="1"/>
    </xf>
    <xf numFmtId="0" fontId="5" fillId="36" borderId="13" xfId="0" applyFont="1" applyFill="1" applyBorder="1" applyAlignment="1">
      <alignment horizontal="center" vertical="center" wrapText="1"/>
    </xf>
    <xf numFmtId="182" fontId="5" fillId="36" borderId="13" xfId="0" applyNumberFormat="1" applyFont="1" applyFill="1" applyBorder="1" applyAlignment="1">
      <alignment horizontal="center" vertical="center" wrapText="1"/>
    </xf>
    <xf numFmtId="0" fontId="5" fillId="18" borderId="11" xfId="0" applyFont="1" applyFill="1" applyBorder="1" applyAlignment="1">
      <alignment horizontal="justify" vertical="center" wrapText="1"/>
    </xf>
    <xf numFmtId="0" fontId="5" fillId="18" borderId="11" xfId="0" applyFont="1" applyFill="1" applyBorder="1" applyAlignment="1">
      <alignment horizontal="center" vertical="center" wrapText="1"/>
    </xf>
    <xf numFmtId="182" fontId="5" fillId="18" borderId="11" xfId="0" applyNumberFormat="1" applyFont="1" applyFill="1" applyBorder="1" applyAlignment="1">
      <alignment horizontal="center" vertical="center" wrapText="1"/>
    </xf>
    <xf numFmtId="0" fontId="6" fillId="36" borderId="16" xfId="0" applyFont="1" applyFill="1" applyBorder="1" applyAlignment="1">
      <alignment horizontal="center" vertical="center" wrapText="1"/>
    </xf>
    <xf numFmtId="182" fontId="6" fillId="36" borderId="16" xfId="0" applyNumberFormat="1" applyFont="1" applyFill="1" applyBorder="1" applyAlignment="1">
      <alignment horizontal="center" vertical="center" wrapText="1"/>
    </xf>
    <xf numFmtId="182" fontId="6" fillId="36" borderId="17" xfId="0" applyNumberFormat="1" applyFont="1" applyFill="1" applyBorder="1" applyAlignment="1">
      <alignment horizontal="center" vertical="center" wrapText="1"/>
    </xf>
    <xf numFmtId="0" fontId="5" fillId="35" borderId="18" xfId="0" applyFont="1" applyFill="1" applyBorder="1" applyAlignment="1">
      <alignment horizontal="center" vertical="center"/>
    </xf>
    <xf numFmtId="0" fontId="5" fillId="35" borderId="13" xfId="0" applyFont="1" applyFill="1" applyBorder="1" applyAlignment="1">
      <alignment horizontal="left" vertical="center" wrapText="1"/>
    </xf>
    <xf numFmtId="0" fontId="5" fillId="35" borderId="18" xfId="0" applyFont="1" applyFill="1" applyBorder="1" applyAlignment="1">
      <alignment horizontal="left" vertical="center" wrapText="1"/>
    </xf>
    <xf numFmtId="0" fontId="9" fillId="35" borderId="13" xfId="0" applyFont="1" applyFill="1" applyBorder="1" applyAlignment="1">
      <alignment vertical="center" wrapText="1"/>
    </xf>
    <xf numFmtId="0" fontId="5" fillId="35" borderId="13" xfId="0" applyFont="1" applyFill="1" applyBorder="1" applyAlignment="1">
      <alignment horizontal="justify" vertical="center" wrapText="1"/>
    </xf>
    <xf numFmtId="0" fontId="5" fillId="35" borderId="13" xfId="0" applyFont="1" applyFill="1" applyBorder="1" applyAlignment="1">
      <alignment horizontal="center" vertical="center" wrapText="1"/>
    </xf>
    <xf numFmtId="182" fontId="5" fillId="35" borderId="13" xfId="0" applyNumberFormat="1" applyFont="1" applyFill="1" applyBorder="1" applyAlignment="1">
      <alignment horizontal="center" vertical="center" wrapText="1"/>
    </xf>
    <xf numFmtId="0" fontId="5" fillId="18" borderId="18" xfId="0" applyFont="1" applyFill="1" applyBorder="1" applyAlignment="1">
      <alignment horizontal="center" vertical="center"/>
    </xf>
    <xf numFmtId="0" fontId="5" fillId="18" borderId="13" xfId="0" applyFont="1" applyFill="1" applyBorder="1" applyAlignment="1">
      <alignment horizontal="left" vertical="center" wrapText="1"/>
    </xf>
    <xf numFmtId="0" fontId="5" fillId="18" borderId="18" xfId="0" applyFont="1" applyFill="1" applyBorder="1" applyAlignment="1">
      <alignment horizontal="left" vertical="center" wrapText="1"/>
    </xf>
    <xf numFmtId="0" fontId="5" fillId="18" borderId="13" xfId="0" applyFont="1" applyFill="1" applyBorder="1" applyAlignment="1">
      <alignment horizontal="justify" vertical="center" wrapText="1"/>
    </xf>
    <xf numFmtId="0" fontId="5" fillId="18" borderId="13" xfId="0" applyFont="1" applyFill="1" applyBorder="1" applyAlignment="1">
      <alignment horizontal="center" vertical="center" wrapText="1"/>
    </xf>
    <xf numFmtId="182" fontId="5" fillId="18" borderId="13" xfId="0" applyNumberFormat="1" applyFont="1" applyFill="1" applyBorder="1" applyAlignment="1">
      <alignment horizontal="center" vertical="center" wrapText="1"/>
    </xf>
    <xf numFmtId="0" fontId="5" fillId="19" borderId="11" xfId="0" applyFont="1" applyFill="1" applyBorder="1" applyAlignment="1">
      <alignment horizontal="left" vertical="center" wrapText="1"/>
    </xf>
    <xf numFmtId="0" fontId="5" fillId="19" borderId="11" xfId="55" applyNumberFormat="1" applyFont="1" applyFill="1" applyBorder="1" applyAlignment="1">
      <alignment horizontal="justify" vertical="center" wrapText="1"/>
      <protection/>
    </xf>
    <xf numFmtId="0" fontId="5" fillId="19" borderId="11" xfId="0" applyFont="1" applyFill="1" applyBorder="1" applyAlignment="1">
      <alignment horizontal="justify" vertical="center" wrapText="1"/>
    </xf>
    <xf numFmtId="0" fontId="5" fillId="19" borderId="11" xfId="0" applyFont="1" applyFill="1" applyBorder="1" applyAlignment="1">
      <alignment horizontal="center" vertical="center" wrapText="1"/>
    </xf>
    <xf numFmtId="182" fontId="5" fillId="19" borderId="11" xfId="0" applyNumberFormat="1" applyFont="1" applyFill="1" applyBorder="1" applyAlignment="1">
      <alignment horizontal="center" vertical="center" wrapText="1"/>
    </xf>
    <xf numFmtId="0" fontId="6" fillId="18" borderId="16" xfId="0" applyFont="1" applyFill="1" applyBorder="1" applyAlignment="1">
      <alignment horizontal="center" vertical="center" wrapText="1"/>
    </xf>
    <xf numFmtId="182" fontId="6" fillId="18" borderId="16" xfId="0" applyNumberFormat="1" applyFont="1" applyFill="1" applyBorder="1" applyAlignment="1">
      <alignment horizontal="center" vertical="center" wrapText="1"/>
    </xf>
    <xf numFmtId="182" fontId="6" fillId="18" borderId="17" xfId="0" applyNumberFormat="1" applyFont="1" applyFill="1" applyBorder="1" applyAlignment="1">
      <alignment horizontal="center" vertical="center" wrapText="1"/>
    </xf>
    <xf numFmtId="0" fontId="5" fillId="12" borderId="11" xfId="0" applyFont="1" applyFill="1" applyBorder="1" applyAlignment="1">
      <alignment horizontal="center" vertical="center"/>
    </xf>
    <xf numFmtId="0" fontId="5" fillId="12" borderId="11" xfId="0" applyFont="1" applyFill="1" applyBorder="1" applyAlignment="1">
      <alignment horizontal="left" vertical="center" wrapText="1"/>
    </xf>
    <xf numFmtId="0" fontId="5" fillId="12" borderId="20" xfId="0" applyFont="1" applyFill="1" applyBorder="1" applyAlignment="1">
      <alignment horizontal="justify" vertical="center" wrapText="1"/>
    </xf>
    <xf numFmtId="0" fontId="5" fillId="12" borderId="11" xfId="0" applyFont="1" applyFill="1" applyBorder="1" applyAlignment="1">
      <alignment horizontal="center" vertical="center" wrapText="1"/>
    </xf>
    <xf numFmtId="182" fontId="5" fillId="12" borderId="11" xfId="0" applyNumberFormat="1" applyFont="1" applyFill="1" applyBorder="1" applyAlignment="1">
      <alignment vertical="center"/>
    </xf>
    <xf numFmtId="0" fontId="5" fillId="12" borderId="13" xfId="0" applyFont="1" applyFill="1" applyBorder="1" applyAlignment="1">
      <alignment horizontal="center" vertical="center"/>
    </xf>
    <xf numFmtId="0" fontId="5" fillId="12" borderId="13" xfId="0" applyFont="1" applyFill="1" applyBorder="1" applyAlignment="1">
      <alignment horizontal="justify" vertical="center" wrapText="1"/>
    </xf>
    <xf numFmtId="0" fontId="5" fillId="12" borderId="18" xfId="0" applyFont="1" applyFill="1" applyBorder="1" applyAlignment="1">
      <alignment horizontal="justify" vertical="center" wrapText="1"/>
    </xf>
    <xf numFmtId="0" fontId="5" fillId="10" borderId="11" xfId="0" applyFont="1" applyFill="1" applyBorder="1" applyAlignment="1">
      <alignment horizontal="center" vertical="center"/>
    </xf>
    <xf numFmtId="0" fontId="7" fillId="12" borderId="14" xfId="0" applyFont="1" applyFill="1" applyBorder="1" applyAlignment="1">
      <alignment vertical="center" wrapText="1"/>
    </xf>
    <xf numFmtId="0" fontId="7" fillId="12" borderId="15" xfId="0" applyFont="1" applyFill="1" applyBorder="1" applyAlignment="1">
      <alignment vertical="center" wrapText="1"/>
    </xf>
    <xf numFmtId="0" fontId="5" fillId="12" borderId="13" xfId="0" applyFont="1" applyFill="1" applyBorder="1" applyAlignment="1">
      <alignment horizontal="center" vertical="center" wrapText="1"/>
    </xf>
    <xf numFmtId="0" fontId="5" fillId="10" borderId="11" xfId="0" applyFont="1" applyFill="1" applyBorder="1" applyAlignment="1">
      <alignment horizontal="center" vertical="center" wrapText="1"/>
    </xf>
    <xf numFmtId="0" fontId="7" fillId="12" borderId="16" xfId="0" applyFont="1" applyFill="1" applyBorder="1" applyAlignment="1">
      <alignment horizontal="center" vertical="center" wrapText="1"/>
    </xf>
    <xf numFmtId="182" fontId="7" fillId="12" borderId="16" xfId="55" applyNumberFormat="1" applyFont="1" applyFill="1" applyBorder="1" applyAlignment="1">
      <alignment vertical="center" wrapText="1"/>
      <protection/>
    </xf>
    <xf numFmtId="182" fontId="7" fillId="12" borderId="17" xfId="0" applyNumberFormat="1" applyFont="1" applyFill="1" applyBorder="1" applyAlignment="1">
      <alignment horizontal="center" vertical="center" wrapText="1"/>
    </xf>
    <xf numFmtId="0" fontId="5" fillId="10" borderId="13" xfId="0" applyFont="1" applyFill="1" applyBorder="1" applyAlignment="1">
      <alignment horizontal="center" vertical="center"/>
    </xf>
    <xf numFmtId="0" fontId="5" fillId="10" borderId="13" xfId="0" applyFont="1" applyFill="1" applyBorder="1" applyAlignment="1">
      <alignment horizontal="justify" vertical="center" wrapText="1"/>
    </xf>
    <xf numFmtId="0" fontId="5" fillId="10" borderId="18" xfId="0" applyFont="1" applyFill="1" applyBorder="1" applyAlignment="1">
      <alignment horizontal="justify" vertical="center" wrapText="1"/>
    </xf>
    <xf numFmtId="0" fontId="5" fillId="3" borderId="11" xfId="0" applyFont="1" applyFill="1" applyBorder="1" applyAlignment="1">
      <alignment horizontal="center" vertical="center"/>
    </xf>
    <xf numFmtId="0" fontId="7" fillId="10" borderId="14" xfId="0" applyFont="1" applyFill="1" applyBorder="1" applyAlignment="1">
      <alignment vertical="center"/>
    </xf>
    <xf numFmtId="0" fontId="5" fillId="10" borderId="13"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7" fillId="10" borderId="16" xfId="0" applyFont="1" applyFill="1" applyBorder="1" applyAlignment="1">
      <alignment vertical="center"/>
    </xf>
    <xf numFmtId="0" fontId="7" fillId="10" borderId="17" xfId="0" applyFont="1" applyFill="1" applyBorder="1" applyAlignment="1">
      <alignment vertical="center"/>
    </xf>
    <xf numFmtId="174" fontId="53" fillId="10" borderId="11" xfId="52" applyFont="1" applyFill="1" applyBorder="1" applyAlignment="1">
      <alignment vertical="center"/>
    </xf>
    <xf numFmtId="174" fontId="53" fillId="10" borderId="13" xfId="52" applyFont="1" applyFill="1" applyBorder="1" applyAlignment="1">
      <alignment vertical="center"/>
    </xf>
    <xf numFmtId="0" fontId="7" fillId="3" borderId="14" xfId="0" applyFont="1" applyFill="1" applyBorder="1" applyAlignment="1">
      <alignment vertical="center"/>
    </xf>
    <xf numFmtId="0" fontId="7" fillId="3" borderId="16" xfId="0" applyFont="1" applyFill="1" applyBorder="1" applyAlignment="1">
      <alignment vertical="center"/>
    </xf>
    <xf numFmtId="0" fontId="5" fillId="8" borderId="13" xfId="0" applyFont="1" applyFill="1" applyBorder="1" applyAlignment="1">
      <alignment horizontal="center" vertical="center"/>
    </xf>
    <xf numFmtId="0" fontId="5" fillId="8" borderId="13" xfId="0" applyFont="1" applyFill="1" applyBorder="1" applyAlignment="1">
      <alignment horizontal="justify" vertical="center" wrapText="1"/>
    </xf>
    <xf numFmtId="0" fontId="5" fillId="8" borderId="18" xfId="0" applyFont="1" applyFill="1" applyBorder="1" applyAlignment="1">
      <alignment horizontal="justify" vertical="center" wrapText="1"/>
    </xf>
    <xf numFmtId="0" fontId="5" fillId="8" borderId="13" xfId="0" applyFont="1" applyFill="1" applyBorder="1" applyAlignment="1">
      <alignment horizontal="center" vertical="center" wrapText="1"/>
    </xf>
    <xf numFmtId="174" fontId="53" fillId="8" borderId="13" xfId="52" applyFont="1" applyFill="1" applyBorder="1" applyAlignment="1">
      <alignment vertical="center"/>
    </xf>
    <xf numFmtId="0" fontId="54" fillId="8" borderId="14" xfId="0" applyFont="1" applyFill="1" applyBorder="1" applyAlignment="1">
      <alignment vertical="center"/>
    </xf>
    <xf numFmtId="0" fontId="54" fillId="8" borderId="16" xfId="0" applyFont="1" applyFill="1" applyBorder="1" applyAlignment="1">
      <alignment vertical="center"/>
    </xf>
    <xf numFmtId="174" fontId="54" fillId="8" borderId="17" xfId="0" applyNumberFormat="1" applyFont="1" applyFill="1" applyBorder="1" applyAlignment="1">
      <alignment vertical="center"/>
    </xf>
    <xf numFmtId="0" fontId="2" fillId="35" borderId="21" xfId="0" applyFont="1" applyFill="1" applyBorder="1" applyAlignment="1">
      <alignment vertical="center"/>
    </xf>
    <xf numFmtId="0" fontId="2" fillId="35" borderId="22" xfId="0" applyFont="1" applyFill="1" applyBorder="1" applyAlignment="1">
      <alignment vertical="center"/>
    </xf>
    <xf numFmtId="0" fontId="2" fillId="35" borderId="23" xfId="0" applyFont="1" applyFill="1" applyBorder="1" applyAlignment="1">
      <alignment vertical="center"/>
    </xf>
    <xf numFmtId="0" fontId="2" fillId="35" borderId="24" xfId="0" applyFont="1" applyFill="1" applyBorder="1" applyAlignment="1">
      <alignment vertical="center"/>
    </xf>
    <xf numFmtId="0" fontId="2" fillId="35" borderId="25" xfId="0" applyFont="1" applyFill="1" applyBorder="1" applyAlignment="1">
      <alignment vertical="center"/>
    </xf>
    <xf numFmtId="0" fontId="2" fillId="35" borderId="26" xfId="0" applyFont="1" applyFill="1" applyBorder="1" applyAlignment="1">
      <alignment vertical="center"/>
    </xf>
    <xf numFmtId="0" fontId="2" fillId="35" borderId="27" xfId="0" applyFont="1" applyFill="1" applyBorder="1" applyAlignment="1">
      <alignment vertical="center"/>
    </xf>
    <xf numFmtId="0" fontId="2" fillId="35" borderId="28" xfId="0" applyFont="1" applyFill="1" applyBorder="1" applyAlignment="1">
      <alignment vertical="center"/>
    </xf>
    <xf numFmtId="0" fontId="2" fillId="35" borderId="0" xfId="0" applyFont="1" applyFill="1" applyBorder="1" applyAlignment="1">
      <alignment vertical="center"/>
    </xf>
    <xf numFmtId="0" fontId="2" fillId="35" borderId="29" xfId="0" applyFont="1" applyFill="1" applyBorder="1" applyAlignment="1">
      <alignment vertical="center"/>
    </xf>
    <xf numFmtId="0" fontId="5" fillId="10" borderId="11" xfId="0" applyFont="1" applyFill="1" applyBorder="1" applyAlignment="1">
      <alignment horizontal="left" vertical="center" wrapText="1"/>
    </xf>
    <xf numFmtId="174" fontId="5" fillId="10" borderId="11" xfId="52" applyFont="1" applyFill="1" applyBorder="1" applyAlignment="1">
      <alignment horizontal="justify" vertical="center" wrapText="1"/>
    </xf>
    <xf numFmtId="0" fontId="5" fillId="10" borderId="20" xfId="0" applyFont="1" applyFill="1" applyBorder="1" applyAlignment="1">
      <alignment horizontal="justify" vertical="center" wrapText="1"/>
    </xf>
    <xf numFmtId="182" fontId="5" fillId="10" borderId="11" xfId="55" applyNumberFormat="1" applyFont="1" applyFill="1" applyBorder="1" applyAlignment="1">
      <alignment vertical="center" wrapText="1"/>
      <protection/>
    </xf>
    <xf numFmtId="182" fontId="5" fillId="10" borderId="11" xfId="0" applyNumberFormat="1" applyFont="1" applyFill="1" applyBorder="1" applyAlignment="1">
      <alignment horizontal="center" vertical="center" wrapText="1"/>
    </xf>
    <xf numFmtId="0" fontId="5" fillId="10" borderId="10" xfId="0" applyFont="1" applyFill="1" applyBorder="1" applyAlignment="1">
      <alignment horizontal="left" vertical="center" wrapText="1"/>
    </xf>
    <xf numFmtId="0" fontId="5" fillId="10" borderId="10" xfId="0" applyFont="1" applyFill="1" applyBorder="1" applyAlignment="1">
      <alignment horizontal="justify" vertical="center" wrapText="1"/>
    </xf>
    <xf numFmtId="0" fontId="5" fillId="10" borderId="10" xfId="0" applyFont="1" applyFill="1" applyBorder="1" applyAlignment="1">
      <alignment horizontal="center" vertical="center" wrapText="1"/>
    </xf>
    <xf numFmtId="182" fontId="5" fillId="10" borderId="10" xfId="55" applyNumberFormat="1" applyFont="1" applyFill="1" applyBorder="1" applyAlignment="1">
      <alignment vertical="center" wrapText="1"/>
      <protection/>
    </xf>
    <xf numFmtId="182" fontId="5" fillId="10" borderId="13" xfId="55" applyNumberFormat="1" applyFont="1" applyFill="1" applyBorder="1" applyAlignment="1">
      <alignment vertical="center" wrapText="1"/>
      <protection/>
    </xf>
    <xf numFmtId="182" fontId="5" fillId="10" borderId="10" xfId="0" applyNumberFormat="1" applyFont="1" applyFill="1" applyBorder="1" applyAlignment="1">
      <alignment horizontal="center" vertical="center" wrapText="1"/>
    </xf>
    <xf numFmtId="0" fontId="7" fillId="10" borderId="14" xfId="0" applyFont="1" applyFill="1" applyBorder="1" applyAlignment="1">
      <alignment vertical="center" wrapText="1"/>
    </xf>
    <xf numFmtId="0" fontId="7" fillId="10" borderId="15" xfId="0" applyFont="1" applyFill="1" applyBorder="1" applyAlignment="1">
      <alignment vertical="center" wrapText="1"/>
    </xf>
    <xf numFmtId="0" fontId="7" fillId="10" borderId="16" xfId="0" applyFont="1" applyFill="1" applyBorder="1" applyAlignment="1">
      <alignment horizontal="center" vertical="center" wrapText="1"/>
    </xf>
    <xf numFmtId="182" fontId="7" fillId="10" borderId="16" xfId="55" applyNumberFormat="1" applyFont="1" applyFill="1" applyBorder="1" applyAlignment="1">
      <alignment vertical="center" wrapText="1"/>
      <protection/>
    </xf>
    <xf numFmtId="182" fontId="7" fillId="10" borderId="17" xfId="0" applyNumberFormat="1" applyFont="1" applyFill="1" applyBorder="1" applyAlignment="1">
      <alignment horizontal="center" vertical="center" wrapText="1"/>
    </xf>
    <xf numFmtId="0" fontId="5" fillId="4" borderId="11" xfId="0" applyFont="1" applyFill="1" applyBorder="1" applyAlignment="1">
      <alignment horizontal="center" vertical="center" wrapText="1"/>
    </xf>
    <xf numFmtId="0" fontId="5" fillId="4" borderId="10" xfId="0" applyFont="1" applyFill="1" applyBorder="1" applyAlignment="1">
      <alignment horizontal="center" vertical="center" wrapText="1"/>
    </xf>
    <xf numFmtId="0" fontId="5" fillId="4" borderId="13" xfId="0" applyFont="1" applyFill="1" applyBorder="1" applyAlignment="1">
      <alignment horizontal="center" vertical="center" wrapText="1"/>
    </xf>
    <xf numFmtId="0" fontId="9" fillId="4" borderId="16" xfId="0" applyFont="1" applyFill="1" applyBorder="1" applyAlignment="1">
      <alignment horizontal="center" vertical="center" wrapText="1"/>
    </xf>
    <xf numFmtId="0" fontId="4" fillId="7" borderId="30" xfId="0" applyFont="1" applyFill="1" applyBorder="1" applyAlignment="1">
      <alignment horizontal="center" vertical="center" wrapText="1"/>
    </xf>
    <xf numFmtId="174" fontId="5" fillId="7" borderId="11" xfId="52" applyFont="1" applyFill="1" applyBorder="1" applyAlignment="1">
      <alignment horizontal="justify" vertical="center" wrapText="1"/>
    </xf>
    <xf numFmtId="0" fontId="5" fillId="7" borderId="11" xfId="0" applyFont="1" applyFill="1" applyBorder="1" applyAlignment="1">
      <alignment horizontal="center" vertical="center" wrapText="1"/>
    </xf>
    <xf numFmtId="9" fontId="5" fillId="7" borderId="11" xfId="57" applyFont="1" applyFill="1" applyBorder="1" applyAlignment="1">
      <alignment horizontal="justify" vertical="center" wrapText="1"/>
    </xf>
    <xf numFmtId="174" fontId="5" fillId="7" borderId="11" xfId="52" applyFont="1" applyFill="1" applyBorder="1" applyAlignment="1">
      <alignment horizontal="center" vertical="center" wrapText="1"/>
    </xf>
    <xf numFmtId="174" fontId="5" fillId="7" borderId="10" xfId="52" applyFont="1" applyFill="1" applyBorder="1" applyAlignment="1">
      <alignment horizontal="center" vertical="center" wrapText="1"/>
    </xf>
    <xf numFmtId="0" fontId="5" fillId="7" borderId="10" xfId="0" applyFont="1" applyFill="1" applyBorder="1" applyAlignment="1">
      <alignment horizontal="center" vertical="center" wrapText="1"/>
    </xf>
    <xf numFmtId="174" fontId="5" fillId="7" borderId="13" xfId="52" applyFont="1" applyFill="1" applyBorder="1" applyAlignment="1">
      <alignment horizontal="center" vertical="center" wrapText="1"/>
    </xf>
    <xf numFmtId="0" fontId="5" fillId="7" borderId="13" xfId="0" applyFont="1" applyFill="1" applyBorder="1" applyAlignment="1">
      <alignment horizontal="center" vertical="center" wrapText="1"/>
    </xf>
    <xf numFmtId="174" fontId="9" fillId="7" borderId="31" xfId="0" applyNumberFormat="1" applyFont="1" applyFill="1" applyBorder="1" applyAlignment="1">
      <alignment horizontal="center" vertical="center" wrapText="1"/>
    </xf>
    <xf numFmtId="0" fontId="9" fillId="7" borderId="16" xfId="0" applyFont="1" applyFill="1" applyBorder="1" applyAlignment="1">
      <alignment horizontal="center" vertical="center" wrapText="1"/>
    </xf>
    <xf numFmtId="0" fontId="9" fillId="7" borderId="17" xfId="0" applyFont="1" applyFill="1" applyBorder="1" applyAlignment="1">
      <alignment horizontal="center" vertical="center" wrapText="1"/>
    </xf>
    <xf numFmtId="0" fontId="4" fillId="2" borderId="30"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4" fillId="37" borderId="30" xfId="0" applyFont="1" applyFill="1" applyBorder="1" applyAlignment="1">
      <alignment horizontal="center" vertical="center" wrapText="1"/>
    </xf>
    <xf numFmtId="174" fontId="5" fillId="37" borderId="11" xfId="52" applyFont="1" applyFill="1" applyBorder="1" applyAlignment="1">
      <alignment horizontal="justify" vertical="center" wrapText="1"/>
    </xf>
    <xf numFmtId="0" fontId="5" fillId="37" borderId="11" xfId="57" applyNumberFormat="1" applyFont="1" applyFill="1" applyBorder="1" applyAlignment="1">
      <alignment horizontal="justify" vertical="center" wrapText="1"/>
    </xf>
    <xf numFmtId="0" fontId="5" fillId="37" borderId="11" xfId="0" applyFont="1" applyFill="1" applyBorder="1" applyAlignment="1">
      <alignment horizontal="justify" vertical="center" wrapText="1"/>
    </xf>
    <xf numFmtId="9" fontId="5" fillId="37" borderId="11" xfId="57" applyFont="1" applyFill="1" applyBorder="1" applyAlignment="1">
      <alignment horizontal="justify" vertical="center" wrapText="1"/>
    </xf>
    <xf numFmtId="0" fontId="5" fillId="37" borderId="11" xfId="0" applyFont="1" applyFill="1" applyBorder="1" applyAlignment="1">
      <alignment horizontal="center" vertical="center" wrapText="1"/>
    </xf>
    <xf numFmtId="0" fontId="5" fillId="37" borderId="10" xfId="0" applyFont="1" applyFill="1" applyBorder="1" applyAlignment="1">
      <alignment horizontal="center" vertical="center" wrapText="1"/>
    </xf>
    <xf numFmtId="0" fontId="5" fillId="37" borderId="13" xfId="0" applyFont="1" applyFill="1" applyBorder="1" applyAlignment="1">
      <alignment horizontal="center" vertical="center" wrapText="1"/>
    </xf>
    <xf numFmtId="174" fontId="9" fillId="37" borderId="31" xfId="52" applyFont="1" applyFill="1" applyBorder="1" applyAlignment="1">
      <alignment horizontal="center" vertical="center" wrapText="1"/>
    </xf>
    <xf numFmtId="0" fontId="9" fillId="37" borderId="16" xfId="0" applyFont="1" applyFill="1" applyBorder="1" applyAlignment="1">
      <alignment horizontal="center" vertical="center" wrapText="1"/>
    </xf>
    <xf numFmtId="0" fontId="9" fillId="37" borderId="17" xfId="0" applyFont="1" applyFill="1" applyBorder="1" applyAlignment="1">
      <alignment horizontal="center" vertical="center" wrapText="1"/>
    </xf>
    <xf numFmtId="0" fontId="4" fillId="38" borderId="30" xfId="0" applyFont="1" applyFill="1" applyBorder="1" applyAlignment="1">
      <alignment horizontal="center" vertical="center" wrapText="1"/>
    </xf>
    <xf numFmtId="174" fontId="5" fillId="38" borderId="11" xfId="52" applyFont="1" applyFill="1" applyBorder="1" applyAlignment="1">
      <alignment horizontal="justify" vertical="center" wrapText="1"/>
    </xf>
    <xf numFmtId="0" fontId="5" fillId="38" borderId="11" xfId="57" applyNumberFormat="1" applyFont="1" applyFill="1" applyBorder="1" applyAlignment="1">
      <alignment horizontal="justify" vertical="center" wrapText="1"/>
    </xf>
    <xf numFmtId="0" fontId="5" fillId="38" borderId="11" xfId="0" applyFont="1" applyFill="1" applyBorder="1" applyAlignment="1">
      <alignment horizontal="justify" vertical="center" wrapText="1"/>
    </xf>
    <xf numFmtId="9" fontId="5" fillId="38" borderId="11" xfId="57" applyFont="1" applyFill="1" applyBorder="1" applyAlignment="1">
      <alignment horizontal="justify" vertical="center" wrapText="1"/>
    </xf>
    <xf numFmtId="0" fontId="5" fillId="38" borderId="11" xfId="0" applyFont="1" applyFill="1" applyBorder="1" applyAlignment="1">
      <alignment horizontal="center" vertical="center" wrapText="1"/>
    </xf>
    <xf numFmtId="0" fontId="5" fillId="38" borderId="10" xfId="0" applyFont="1" applyFill="1" applyBorder="1" applyAlignment="1">
      <alignment horizontal="center" vertical="center" wrapText="1"/>
    </xf>
    <xf numFmtId="0" fontId="5" fillId="38" borderId="13" xfId="0" applyFont="1" applyFill="1" applyBorder="1" applyAlignment="1">
      <alignment horizontal="center" vertical="center" wrapText="1"/>
    </xf>
    <xf numFmtId="174" fontId="9" fillId="38" borderId="31" xfId="52" applyFont="1" applyFill="1" applyBorder="1" applyAlignment="1">
      <alignment horizontal="center" vertical="center" wrapText="1"/>
    </xf>
    <xf numFmtId="0" fontId="9" fillId="38" borderId="16" xfId="0" applyFont="1" applyFill="1" applyBorder="1" applyAlignment="1">
      <alignment horizontal="center" vertical="center" wrapText="1"/>
    </xf>
    <xf numFmtId="0" fontId="9" fillId="38" borderId="17" xfId="0" applyFont="1" applyFill="1" applyBorder="1" applyAlignment="1">
      <alignment horizontal="center" vertical="center" wrapText="1"/>
    </xf>
    <xf numFmtId="0" fontId="4" fillId="5" borderId="27" xfId="0" applyFont="1" applyFill="1" applyBorder="1" applyAlignment="1">
      <alignment horizontal="center" vertical="center" wrapText="1"/>
    </xf>
    <xf numFmtId="0" fontId="4" fillId="5" borderId="30" xfId="0" applyFont="1" applyFill="1" applyBorder="1" applyAlignment="1">
      <alignment horizontal="center" vertical="center" wrapText="1"/>
    </xf>
    <xf numFmtId="174" fontId="5" fillId="5" borderId="11" xfId="52" applyFont="1" applyFill="1" applyBorder="1" applyAlignment="1">
      <alignment horizontal="justify" vertical="center" wrapText="1"/>
    </xf>
    <xf numFmtId="0" fontId="5" fillId="5" borderId="11" xfId="57" applyNumberFormat="1" applyFont="1" applyFill="1" applyBorder="1" applyAlignment="1">
      <alignment horizontal="justify" vertical="center" wrapText="1"/>
    </xf>
    <xf numFmtId="0" fontId="5" fillId="5" borderId="11" xfId="0" applyFont="1" applyFill="1" applyBorder="1" applyAlignment="1">
      <alignment horizontal="justify" vertical="center" wrapText="1"/>
    </xf>
    <xf numFmtId="9" fontId="5" fillId="5" borderId="11" xfId="57" applyFont="1" applyFill="1" applyBorder="1" applyAlignment="1">
      <alignment horizontal="justify" vertical="center" wrapText="1"/>
    </xf>
    <xf numFmtId="0" fontId="5" fillId="5" borderId="11" xfId="0" applyFont="1" applyFill="1" applyBorder="1" applyAlignment="1">
      <alignment horizontal="center" vertical="center" wrapText="1"/>
    </xf>
    <xf numFmtId="0" fontId="5" fillId="5" borderId="10" xfId="0" applyFont="1" applyFill="1" applyBorder="1" applyAlignment="1">
      <alignment horizontal="center" vertical="center" wrapText="1"/>
    </xf>
    <xf numFmtId="0" fontId="5" fillId="5" borderId="13" xfId="0" applyFont="1" applyFill="1" applyBorder="1" applyAlignment="1">
      <alignment horizontal="center" vertical="center" wrapText="1"/>
    </xf>
    <xf numFmtId="174" fontId="9" fillId="5" borderId="31" xfId="52" applyFont="1" applyFill="1" applyBorder="1" applyAlignment="1">
      <alignment horizontal="center" vertical="center" wrapText="1"/>
    </xf>
    <xf numFmtId="0" fontId="9" fillId="5" borderId="16" xfId="0" applyFont="1" applyFill="1" applyBorder="1" applyAlignment="1">
      <alignment horizontal="center" vertical="center" wrapText="1"/>
    </xf>
    <xf numFmtId="0" fontId="9" fillId="5" borderId="17" xfId="0" applyFont="1" applyFill="1" applyBorder="1" applyAlignment="1">
      <alignment horizontal="center" vertical="center" wrapText="1"/>
    </xf>
    <xf numFmtId="0" fontId="4" fillId="6" borderId="30" xfId="0" applyFont="1" applyFill="1" applyBorder="1" applyAlignment="1">
      <alignment horizontal="center" vertical="center" wrapText="1"/>
    </xf>
    <xf numFmtId="0" fontId="5" fillId="6" borderId="10" xfId="0" applyFont="1" applyFill="1" applyBorder="1" applyAlignment="1">
      <alignment horizontal="center" vertical="center" wrapText="1"/>
    </xf>
    <xf numFmtId="0" fontId="4" fillId="18" borderId="30" xfId="0" applyFont="1" applyFill="1" applyBorder="1" applyAlignment="1">
      <alignment horizontal="center" vertical="center" wrapText="1"/>
    </xf>
    <xf numFmtId="174" fontId="5" fillId="18" borderId="11" xfId="0" applyNumberFormat="1" applyFont="1" applyFill="1" applyBorder="1" applyAlignment="1">
      <alignment horizontal="justify" vertical="center" wrapText="1"/>
    </xf>
    <xf numFmtId="9" fontId="5" fillId="18" borderId="11" xfId="57" applyFont="1" applyFill="1" applyBorder="1" applyAlignment="1">
      <alignment horizontal="justify" vertical="center" wrapText="1"/>
    </xf>
    <xf numFmtId="9" fontId="5" fillId="18" borderId="11" xfId="0" applyNumberFormat="1" applyFont="1" applyFill="1" applyBorder="1" applyAlignment="1">
      <alignment horizontal="justify" vertical="center" wrapText="1"/>
    </xf>
    <xf numFmtId="174" fontId="9" fillId="18" borderId="31" xfId="0" applyNumberFormat="1" applyFont="1" applyFill="1" applyBorder="1" applyAlignment="1">
      <alignment horizontal="center" vertical="center" wrapText="1"/>
    </xf>
    <xf numFmtId="0" fontId="9" fillId="18" borderId="16" xfId="0" applyFont="1" applyFill="1" applyBorder="1" applyAlignment="1">
      <alignment horizontal="center" vertical="center" wrapText="1"/>
    </xf>
    <xf numFmtId="0" fontId="9" fillId="18" borderId="17" xfId="0" applyFont="1" applyFill="1" applyBorder="1" applyAlignment="1">
      <alignment vertical="center" wrapText="1"/>
    </xf>
    <xf numFmtId="0" fontId="5" fillId="39" borderId="11" xfId="0" applyFont="1" applyFill="1" applyBorder="1" applyAlignment="1">
      <alignment horizontal="justify" vertical="center" wrapText="1"/>
    </xf>
    <xf numFmtId="0" fontId="5" fillId="39" borderId="18" xfId="0" applyFont="1" applyFill="1" applyBorder="1" applyAlignment="1">
      <alignment horizontal="justify" vertical="center" wrapText="1"/>
    </xf>
    <xf numFmtId="0" fontId="7" fillId="39" borderId="14" xfId="0" applyFont="1" applyFill="1" applyBorder="1" applyAlignment="1">
      <alignment vertical="center" wrapText="1"/>
    </xf>
    <xf numFmtId="0" fontId="5" fillId="12" borderId="32" xfId="0" applyFont="1" applyFill="1" applyBorder="1" applyAlignment="1">
      <alignment vertical="center" wrapText="1"/>
    </xf>
    <xf numFmtId="174" fontId="5" fillId="7" borderId="11" xfId="52" applyFont="1" applyFill="1" applyBorder="1" applyAlignment="1">
      <alignment horizontal="center" vertical="center"/>
    </xf>
    <xf numFmtId="9" fontId="5" fillId="7" borderId="11" xfId="57" applyFont="1" applyFill="1" applyBorder="1" applyAlignment="1">
      <alignment horizontal="center" vertical="center"/>
    </xf>
    <xf numFmtId="178" fontId="5" fillId="7" borderId="11" xfId="49" applyNumberFormat="1" applyFont="1" applyFill="1" applyBorder="1" applyAlignment="1">
      <alignment vertical="center"/>
    </xf>
    <xf numFmtId="174" fontId="5" fillId="7" borderId="10" xfId="52" applyFont="1" applyFill="1" applyBorder="1" applyAlignment="1">
      <alignment horizontal="center" vertical="center"/>
    </xf>
    <xf numFmtId="9" fontId="5" fillId="7" borderId="10" xfId="57" applyFont="1" applyFill="1" applyBorder="1" applyAlignment="1">
      <alignment horizontal="center" vertical="center"/>
    </xf>
    <xf numFmtId="178" fontId="5" fillId="7" borderId="10" xfId="49" applyNumberFormat="1" applyFont="1" applyFill="1" applyBorder="1" applyAlignment="1">
      <alignment vertical="center"/>
    </xf>
    <xf numFmtId="174" fontId="53" fillId="7" borderId="10" xfId="52" applyFont="1" applyFill="1" applyBorder="1" applyAlignment="1">
      <alignment horizontal="center" vertical="center"/>
    </xf>
    <xf numFmtId="0" fontId="53" fillId="7" borderId="10" xfId="0" applyFont="1" applyFill="1" applyBorder="1" applyAlignment="1">
      <alignment horizontal="center" vertical="center"/>
    </xf>
    <xf numFmtId="174" fontId="5" fillId="37" borderId="11" xfId="52" applyFont="1" applyFill="1" applyBorder="1" applyAlignment="1">
      <alignment vertical="center"/>
    </xf>
    <xf numFmtId="178" fontId="5" fillId="37" borderId="11" xfId="49" applyNumberFormat="1" applyFont="1" applyFill="1" applyBorder="1" applyAlignment="1">
      <alignment vertical="center"/>
    </xf>
    <xf numFmtId="174" fontId="5" fillId="37" borderId="10" xfId="52" applyFont="1" applyFill="1" applyBorder="1" applyAlignment="1">
      <alignment vertical="center"/>
    </xf>
    <xf numFmtId="178" fontId="5" fillId="37" borderId="10" xfId="49" applyNumberFormat="1" applyFont="1" applyFill="1" applyBorder="1" applyAlignment="1">
      <alignment vertical="center"/>
    </xf>
    <xf numFmtId="174" fontId="53" fillId="37" borderId="10" xfId="52" applyFont="1" applyFill="1" applyBorder="1" applyAlignment="1">
      <alignment horizontal="center" vertical="center"/>
    </xf>
    <xf numFmtId="0" fontId="53" fillId="37" borderId="10" xfId="0" applyFont="1" applyFill="1" applyBorder="1" applyAlignment="1">
      <alignment horizontal="center" vertical="center"/>
    </xf>
    <xf numFmtId="174" fontId="9" fillId="37" borderId="31" xfId="0" applyNumberFormat="1" applyFont="1" applyFill="1" applyBorder="1" applyAlignment="1">
      <alignment horizontal="center" vertical="center" wrapText="1"/>
    </xf>
    <xf numFmtId="174" fontId="5" fillId="38" borderId="11" xfId="52" applyFont="1" applyFill="1" applyBorder="1" applyAlignment="1">
      <alignment vertical="center"/>
    </xf>
    <xf numFmtId="178" fontId="5" fillId="38" borderId="11" xfId="49" applyNumberFormat="1" applyFont="1" applyFill="1" applyBorder="1" applyAlignment="1">
      <alignment vertical="center"/>
    </xf>
    <xf numFmtId="174" fontId="5" fillId="38" borderId="10" xfId="52" applyFont="1" applyFill="1" applyBorder="1" applyAlignment="1">
      <alignment vertical="center"/>
    </xf>
    <xf numFmtId="178" fontId="5" fillId="38" borderId="10" xfId="49" applyNumberFormat="1" applyFont="1" applyFill="1" applyBorder="1" applyAlignment="1">
      <alignment vertical="center"/>
    </xf>
    <xf numFmtId="174" fontId="53" fillId="38" borderId="10" xfId="52" applyFont="1" applyFill="1" applyBorder="1" applyAlignment="1">
      <alignment horizontal="center" vertical="center"/>
    </xf>
    <xf numFmtId="0" fontId="53" fillId="38" borderId="10" xfId="0" applyFont="1" applyFill="1" applyBorder="1" applyAlignment="1">
      <alignment horizontal="center" vertical="center"/>
    </xf>
    <xf numFmtId="174" fontId="9" fillId="38" borderId="31" xfId="0" applyNumberFormat="1" applyFont="1" applyFill="1" applyBorder="1" applyAlignment="1">
      <alignment horizontal="center" vertical="center" wrapText="1"/>
    </xf>
    <xf numFmtId="174" fontId="5" fillId="5" borderId="11" xfId="52" applyFont="1" applyFill="1" applyBorder="1" applyAlignment="1">
      <alignment vertical="center"/>
    </xf>
    <xf numFmtId="178" fontId="5" fillId="5" borderId="11" xfId="49" applyNumberFormat="1" applyFont="1" applyFill="1" applyBorder="1" applyAlignment="1">
      <alignment vertical="center"/>
    </xf>
    <xf numFmtId="174" fontId="5" fillId="5" borderId="10" xfId="52" applyFont="1" applyFill="1" applyBorder="1" applyAlignment="1">
      <alignment vertical="center"/>
    </xf>
    <xf numFmtId="178" fontId="5" fillId="5" borderId="10" xfId="49" applyNumberFormat="1" applyFont="1" applyFill="1" applyBorder="1" applyAlignment="1">
      <alignment vertical="center"/>
    </xf>
    <xf numFmtId="174" fontId="53" fillId="5" borderId="10" xfId="52" applyFont="1" applyFill="1" applyBorder="1" applyAlignment="1">
      <alignment horizontal="center" vertical="center"/>
    </xf>
    <xf numFmtId="0" fontId="53" fillId="5" borderId="10" xfId="0" applyFont="1" applyFill="1" applyBorder="1" applyAlignment="1">
      <alignment horizontal="center" vertical="center"/>
    </xf>
    <xf numFmtId="174" fontId="9" fillId="5" borderId="31" xfId="0" applyNumberFormat="1" applyFont="1" applyFill="1" applyBorder="1" applyAlignment="1">
      <alignment horizontal="center" vertical="center" wrapText="1"/>
    </xf>
    <xf numFmtId="174" fontId="5" fillId="18" borderId="11" xfId="52" applyFont="1" applyFill="1" applyBorder="1" applyAlignment="1">
      <alignment vertical="center"/>
    </xf>
    <xf numFmtId="9" fontId="5" fillId="18" borderId="11" xfId="57" applyFont="1" applyFill="1" applyBorder="1" applyAlignment="1">
      <alignment vertical="center"/>
    </xf>
    <xf numFmtId="0" fontId="5" fillId="18" borderId="11" xfId="0" applyFont="1" applyFill="1" applyBorder="1" applyAlignment="1">
      <alignment vertical="center"/>
    </xf>
    <xf numFmtId="174" fontId="5" fillId="18" borderId="10" xfId="52" applyFont="1" applyFill="1" applyBorder="1" applyAlignment="1">
      <alignment vertical="center"/>
    </xf>
    <xf numFmtId="9" fontId="5" fillId="18" borderId="10" xfId="57" applyFont="1" applyFill="1" applyBorder="1" applyAlignment="1">
      <alignment vertical="center"/>
    </xf>
    <xf numFmtId="0" fontId="5" fillId="18" borderId="10" xfId="0" applyFont="1" applyFill="1" applyBorder="1" applyAlignment="1">
      <alignment vertical="center"/>
    </xf>
    <xf numFmtId="174" fontId="53" fillId="18" borderId="10" xfId="52" applyFont="1" applyFill="1" applyBorder="1" applyAlignment="1">
      <alignment horizontal="center" vertical="center"/>
    </xf>
    <xf numFmtId="0" fontId="53" fillId="18" borderId="10" xfId="0" applyFont="1" applyFill="1" applyBorder="1" applyAlignment="1">
      <alignment horizontal="center" vertical="center"/>
    </xf>
    <xf numFmtId="0" fontId="5" fillId="39" borderId="11" xfId="0" applyFont="1" applyFill="1" applyBorder="1" applyAlignment="1">
      <alignment vertical="center"/>
    </xf>
    <xf numFmtId="0" fontId="5" fillId="39" borderId="10" xfId="0" applyFont="1" applyFill="1" applyBorder="1" applyAlignment="1">
      <alignment vertical="center"/>
    </xf>
    <xf numFmtId="0" fontId="53" fillId="39" borderId="13" xfId="0" applyFont="1" applyFill="1" applyBorder="1" applyAlignment="1">
      <alignment/>
    </xf>
    <xf numFmtId="0" fontId="5" fillId="8" borderId="20" xfId="0" applyFont="1" applyFill="1" applyBorder="1" applyAlignment="1">
      <alignment horizontal="justify" vertical="center" wrapText="1"/>
    </xf>
    <xf numFmtId="174" fontId="9" fillId="7" borderId="19" xfId="0" applyNumberFormat="1" applyFont="1" applyFill="1" applyBorder="1" applyAlignment="1">
      <alignment horizontal="center" vertical="center" wrapText="1"/>
    </xf>
    <xf numFmtId="0" fontId="7" fillId="39" borderId="27" xfId="0" applyFont="1" applyFill="1" applyBorder="1" applyAlignment="1">
      <alignment vertical="center" wrapText="1"/>
    </xf>
    <xf numFmtId="0" fontId="7" fillId="39" borderId="15" xfId="0" applyFont="1" applyFill="1" applyBorder="1" applyAlignment="1">
      <alignment vertical="center" wrapText="1"/>
    </xf>
    <xf numFmtId="0" fontId="53" fillId="39" borderId="11" xfId="0" applyFont="1" applyFill="1" applyBorder="1" applyAlignment="1">
      <alignment/>
    </xf>
    <xf numFmtId="0" fontId="7" fillId="39" borderId="27" xfId="0" applyFont="1" applyFill="1" applyBorder="1" applyAlignment="1">
      <alignment vertical="center"/>
    </xf>
    <xf numFmtId="0" fontId="7" fillId="39" borderId="15" xfId="0" applyFont="1" applyFill="1" applyBorder="1" applyAlignment="1">
      <alignment vertical="center"/>
    </xf>
    <xf numFmtId="0" fontId="5" fillId="3" borderId="12" xfId="0" applyFont="1" applyFill="1" applyBorder="1" applyAlignment="1">
      <alignment horizontal="justify" vertical="center" wrapText="1"/>
    </xf>
    <xf numFmtId="0" fontId="5" fillId="3" borderId="20" xfId="0" applyFont="1" applyFill="1" applyBorder="1" applyAlignment="1">
      <alignment horizontal="justify" vertical="center" wrapText="1"/>
    </xf>
    <xf numFmtId="174" fontId="53" fillId="3" borderId="11" xfId="52" applyFont="1" applyFill="1" applyBorder="1" applyAlignment="1">
      <alignment horizontal="left" vertical="center"/>
    </xf>
    <xf numFmtId="174" fontId="53" fillId="3" borderId="10" xfId="52" applyFont="1" applyFill="1" applyBorder="1" applyAlignment="1">
      <alignment horizontal="left" vertical="center"/>
    </xf>
    <xf numFmtId="174" fontId="7" fillId="3" borderId="17" xfId="0" applyNumberFormat="1" applyFont="1" applyFill="1" applyBorder="1" applyAlignment="1">
      <alignment vertical="center"/>
    </xf>
    <xf numFmtId="9" fontId="53" fillId="7" borderId="10" xfId="57" applyFont="1" applyFill="1" applyBorder="1" applyAlignment="1">
      <alignment horizontal="center" vertical="center"/>
    </xf>
    <xf numFmtId="9" fontId="53" fillId="37" borderId="10" xfId="57" applyFont="1" applyFill="1" applyBorder="1" applyAlignment="1">
      <alignment horizontal="center" vertical="center"/>
    </xf>
    <xf numFmtId="0" fontId="53" fillId="39" borderId="10" xfId="0" applyFont="1" applyFill="1" applyBorder="1" applyAlignment="1">
      <alignment/>
    </xf>
    <xf numFmtId="0" fontId="7" fillId="39" borderId="14" xfId="0" applyFont="1" applyFill="1" applyBorder="1" applyAlignment="1">
      <alignment vertical="center"/>
    </xf>
    <xf numFmtId="0" fontId="54" fillId="39" borderId="14" xfId="0" applyFont="1" applyFill="1" applyBorder="1" applyAlignment="1">
      <alignment vertical="center"/>
    </xf>
    <xf numFmtId="0" fontId="5" fillId="8" borderId="12" xfId="0" applyFont="1" applyFill="1" applyBorder="1" applyAlignment="1">
      <alignment horizontal="justify" vertical="center" wrapText="1"/>
    </xf>
    <xf numFmtId="0" fontId="5" fillId="8" borderId="11" xfId="0" applyFont="1" applyFill="1" applyBorder="1" applyAlignment="1">
      <alignment horizontal="justify" vertical="center" wrapText="1"/>
    </xf>
    <xf numFmtId="182" fontId="9" fillId="5" borderId="16" xfId="0" applyNumberFormat="1" applyFont="1" applyFill="1" applyBorder="1" applyAlignment="1">
      <alignment horizontal="center" vertical="center" wrapText="1"/>
    </xf>
    <xf numFmtId="182" fontId="9" fillId="5" borderId="17" xfId="0" applyNumberFormat="1" applyFont="1" applyFill="1" applyBorder="1" applyAlignment="1">
      <alignment horizontal="center" vertical="center" wrapText="1"/>
    </xf>
    <xf numFmtId="0" fontId="5" fillId="4" borderId="11" xfId="0" applyFont="1" applyFill="1" applyBorder="1" applyAlignment="1">
      <alignment horizontal="center" vertical="center"/>
    </xf>
    <xf numFmtId="0" fontId="5" fillId="4" borderId="11" xfId="0" applyFont="1" applyFill="1" applyBorder="1" applyAlignment="1">
      <alignment horizontal="left" vertical="center" wrapText="1"/>
    </xf>
    <xf numFmtId="0" fontId="9" fillId="4" borderId="11" xfId="0" applyFont="1" applyFill="1" applyBorder="1" applyAlignment="1">
      <alignment vertical="center" wrapText="1"/>
    </xf>
    <xf numFmtId="0" fontId="5" fillId="4" borderId="11" xfId="55" applyNumberFormat="1" applyFont="1" applyFill="1" applyBorder="1" applyAlignment="1">
      <alignment horizontal="justify" vertical="center" wrapText="1"/>
      <protection/>
    </xf>
    <xf numFmtId="0" fontId="5" fillId="4" borderId="11" xfId="0" applyFont="1" applyFill="1" applyBorder="1" applyAlignment="1">
      <alignment horizontal="justify" vertical="center" wrapText="1"/>
    </xf>
    <xf numFmtId="182" fontId="5" fillId="4" borderId="11" xfId="0" applyNumberFormat="1" applyFont="1" applyFill="1" applyBorder="1" applyAlignment="1">
      <alignment horizontal="center" vertical="center" wrapText="1"/>
    </xf>
    <xf numFmtId="0" fontId="5" fillId="4" borderId="10" xfId="0" applyFont="1" applyFill="1" applyBorder="1" applyAlignment="1">
      <alignment horizontal="left" vertical="center" wrapText="1"/>
    </xf>
    <xf numFmtId="0" fontId="5" fillId="4" borderId="10" xfId="55" applyNumberFormat="1" applyFont="1" applyFill="1" applyBorder="1" applyAlignment="1">
      <alignment horizontal="justify" vertical="center" wrapText="1"/>
      <protection/>
    </xf>
    <xf numFmtId="182" fontId="5" fillId="4" borderId="10" xfId="0" applyNumberFormat="1" applyFont="1" applyFill="1" applyBorder="1" applyAlignment="1">
      <alignment horizontal="center" vertical="center" wrapText="1"/>
    </xf>
    <xf numFmtId="0" fontId="5" fillId="4" borderId="10" xfId="0" applyFont="1" applyFill="1" applyBorder="1" applyAlignment="1">
      <alignment horizontal="justify" vertical="center" wrapText="1"/>
    </xf>
    <xf numFmtId="0" fontId="9" fillId="4" borderId="10" xfId="0" applyFont="1" applyFill="1" applyBorder="1" applyAlignment="1">
      <alignment vertical="center" wrapText="1"/>
    </xf>
    <xf numFmtId="0" fontId="5" fillId="4" borderId="10" xfId="0" applyFont="1" applyFill="1" applyBorder="1" applyAlignment="1">
      <alignment vertical="center" wrapText="1"/>
    </xf>
    <xf numFmtId="0" fontId="5" fillId="4" borderId="18" xfId="0" applyFont="1" applyFill="1" applyBorder="1" applyAlignment="1">
      <alignment horizontal="center" vertical="center"/>
    </xf>
    <xf numFmtId="0" fontId="5" fillId="4" borderId="13" xfId="0" applyFont="1" applyFill="1" applyBorder="1" applyAlignment="1">
      <alignment horizontal="left" vertical="center" wrapText="1"/>
    </xf>
    <xf numFmtId="0" fontId="5" fillId="4" borderId="18" xfId="0" applyFont="1" applyFill="1" applyBorder="1" applyAlignment="1">
      <alignment horizontal="left" vertical="center" wrapText="1"/>
    </xf>
    <xf numFmtId="0" fontId="9" fillId="4" borderId="13" xfId="0" applyFont="1" applyFill="1" applyBorder="1" applyAlignment="1">
      <alignment vertical="center" wrapText="1"/>
    </xf>
    <xf numFmtId="0" fontId="5" fillId="4" borderId="13" xfId="0" applyFont="1" applyFill="1" applyBorder="1" applyAlignment="1">
      <alignment vertical="center" wrapText="1"/>
    </xf>
    <xf numFmtId="0" fontId="5" fillId="4" borderId="13" xfId="55" applyNumberFormat="1" applyFont="1" applyFill="1" applyBorder="1" applyAlignment="1">
      <alignment horizontal="justify" vertical="center" wrapText="1"/>
      <protection/>
    </xf>
    <xf numFmtId="0" fontId="5" fillId="4" borderId="13" xfId="0" applyFont="1" applyFill="1" applyBorder="1" applyAlignment="1">
      <alignment horizontal="justify" vertical="center" wrapText="1"/>
    </xf>
    <xf numFmtId="182" fontId="5" fillId="4" borderId="13" xfId="0" applyNumberFormat="1" applyFont="1" applyFill="1" applyBorder="1" applyAlignment="1">
      <alignment horizontal="center" vertical="center" wrapText="1"/>
    </xf>
    <xf numFmtId="182" fontId="9" fillId="4" borderId="16" xfId="0" applyNumberFormat="1" applyFont="1" applyFill="1" applyBorder="1" applyAlignment="1">
      <alignment horizontal="center" vertical="center" wrapText="1"/>
    </xf>
    <xf numFmtId="182" fontId="9" fillId="4" borderId="17" xfId="0" applyNumberFormat="1" applyFont="1" applyFill="1" applyBorder="1" applyAlignment="1">
      <alignment horizontal="center" vertical="center" wrapText="1"/>
    </xf>
    <xf numFmtId="182" fontId="5" fillId="2" borderId="11" xfId="0" applyNumberFormat="1" applyFont="1" applyFill="1" applyBorder="1" applyAlignment="1">
      <alignment horizontal="center" vertical="center" wrapText="1"/>
    </xf>
    <xf numFmtId="182" fontId="4" fillId="2" borderId="30" xfId="0" applyNumberFormat="1" applyFont="1" applyFill="1" applyBorder="1" applyAlignment="1">
      <alignment horizontal="center" vertical="center" wrapText="1"/>
    </xf>
    <xf numFmtId="9" fontId="12" fillId="2" borderId="11" xfId="57" applyFont="1" applyFill="1" applyBorder="1" applyAlignment="1">
      <alignment horizontal="center" vertical="center" wrapText="1"/>
    </xf>
    <xf numFmtId="0" fontId="12" fillId="2" borderId="11" xfId="0" applyFont="1" applyFill="1" applyBorder="1" applyAlignment="1">
      <alignment horizontal="center" vertical="center" wrapText="1"/>
    </xf>
    <xf numFmtId="9" fontId="12" fillId="2" borderId="18" xfId="57" applyFont="1" applyFill="1" applyBorder="1" applyAlignment="1">
      <alignment horizontal="center" vertical="center" wrapText="1"/>
    </xf>
    <xf numFmtId="0" fontId="12" fillId="2" borderId="11" xfId="57" applyNumberFormat="1" applyFont="1" applyFill="1" applyBorder="1" applyAlignment="1">
      <alignment horizontal="center" vertical="center" wrapText="1"/>
    </xf>
    <xf numFmtId="182" fontId="9" fillId="38" borderId="31" xfId="0" applyNumberFormat="1" applyFont="1" applyFill="1" applyBorder="1" applyAlignment="1">
      <alignment horizontal="center" vertical="center" wrapText="1"/>
    </xf>
    <xf numFmtId="182" fontId="9" fillId="38" borderId="16" xfId="0" applyNumberFormat="1" applyFont="1" applyFill="1" applyBorder="1" applyAlignment="1">
      <alignment horizontal="center" vertical="center" wrapText="1"/>
    </xf>
    <xf numFmtId="182" fontId="9" fillId="38" borderId="17" xfId="0" applyNumberFormat="1" applyFont="1" applyFill="1" applyBorder="1" applyAlignment="1">
      <alignment horizontal="center" vertical="center" wrapText="1"/>
    </xf>
    <xf numFmtId="182" fontId="9" fillId="5" borderId="31" xfId="0" applyNumberFormat="1" applyFont="1" applyFill="1" applyBorder="1" applyAlignment="1">
      <alignment horizontal="center" vertical="center" wrapText="1"/>
    </xf>
    <xf numFmtId="182" fontId="9" fillId="6" borderId="31" xfId="0" applyNumberFormat="1" applyFont="1" applyFill="1" applyBorder="1" applyAlignment="1">
      <alignment horizontal="center" vertical="center" wrapText="1"/>
    </xf>
    <xf numFmtId="182" fontId="9" fillId="6" borderId="16" xfId="0" applyNumberFormat="1" applyFont="1" applyFill="1" applyBorder="1" applyAlignment="1">
      <alignment horizontal="center" vertical="center" wrapText="1"/>
    </xf>
    <xf numFmtId="182" fontId="9" fillId="6" borderId="17" xfId="0" applyNumberFormat="1" applyFont="1" applyFill="1" applyBorder="1" applyAlignment="1">
      <alignment horizontal="center" vertical="center" wrapText="1"/>
    </xf>
    <xf numFmtId="182" fontId="5" fillId="7" borderId="11" xfId="0" applyNumberFormat="1" applyFont="1" applyFill="1" applyBorder="1" applyAlignment="1">
      <alignment horizontal="center" vertical="center" wrapText="1"/>
    </xf>
    <xf numFmtId="182" fontId="9" fillId="7" borderId="31" xfId="0" applyNumberFormat="1" applyFont="1" applyFill="1" applyBorder="1" applyAlignment="1">
      <alignment horizontal="center" vertical="center" wrapText="1"/>
    </xf>
    <xf numFmtId="182" fontId="9" fillId="7" borderId="16" xfId="0" applyNumberFormat="1" applyFont="1" applyFill="1" applyBorder="1" applyAlignment="1">
      <alignment horizontal="center" vertical="center" wrapText="1"/>
    </xf>
    <xf numFmtId="182" fontId="9" fillId="7" borderId="17" xfId="0" applyNumberFormat="1" applyFont="1" applyFill="1" applyBorder="1" applyAlignment="1">
      <alignment horizontal="center" vertical="center" wrapText="1"/>
    </xf>
    <xf numFmtId="9" fontId="12" fillId="7" borderId="11" xfId="57" applyFont="1" applyFill="1" applyBorder="1" applyAlignment="1">
      <alignment horizontal="center" vertical="center" wrapText="1"/>
    </xf>
    <xf numFmtId="0" fontId="12" fillId="7" borderId="11" xfId="0" applyFont="1" applyFill="1" applyBorder="1" applyAlignment="1">
      <alignment horizontal="center" vertical="center" wrapText="1"/>
    </xf>
    <xf numFmtId="9" fontId="12" fillId="7" borderId="18" xfId="57" applyFont="1" applyFill="1" applyBorder="1" applyAlignment="1">
      <alignment horizontal="center" vertical="center" wrapText="1"/>
    </xf>
    <xf numFmtId="0" fontId="12" fillId="7" borderId="11" xfId="57" applyNumberFormat="1" applyFont="1" applyFill="1" applyBorder="1" applyAlignment="1">
      <alignment horizontal="center" vertical="center" wrapText="1"/>
    </xf>
    <xf numFmtId="174" fontId="12" fillId="38" borderId="11" xfId="52" applyFont="1" applyFill="1" applyBorder="1" applyAlignment="1">
      <alignment horizontal="center" vertical="center" wrapText="1"/>
    </xf>
    <xf numFmtId="0" fontId="12" fillId="38" borderId="11" xfId="57" applyNumberFormat="1" applyFont="1" applyFill="1" applyBorder="1" applyAlignment="1">
      <alignment horizontal="center" vertical="center" wrapText="1"/>
    </xf>
    <xf numFmtId="0" fontId="12" fillId="38" borderId="11" xfId="0" applyFont="1" applyFill="1" applyBorder="1" applyAlignment="1">
      <alignment horizontal="center" vertical="center" wrapText="1"/>
    </xf>
    <xf numFmtId="9" fontId="12" fillId="38" borderId="11" xfId="57" applyFont="1" applyFill="1" applyBorder="1" applyAlignment="1">
      <alignment horizontal="center" vertical="center" wrapText="1"/>
    </xf>
    <xf numFmtId="0" fontId="4" fillId="6" borderId="27" xfId="0" applyFont="1" applyFill="1" applyBorder="1" applyAlignment="1">
      <alignment horizontal="center" vertical="center" wrapText="1"/>
    </xf>
    <xf numFmtId="174" fontId="12" fillId="6" borderId="11" xfId="52" applyFont="1" applyFill="1" applyBorder="1" applyAlignment="1">
      <alignment horizontal="center" vertical="center" wrapText="1"/>
    </xf>
    <xf numFmtId="9" fontId="12" fillId="6" borderId="11" xfId="57" applyFont="1" applyFill="1" applyBorder="1" applyAlignment="1">
      <alignment horizontal="center" vertical="center" wrapText="1"/>
    </xf>
    <xf numFmtId="0" fontId="12" fillId="6" borderId="11" xfId="0" applyFont="1" applyFill="1" applyBorder="1" applyAlignment="1">
      <alignment horizontal="center" vertical="center" wrapText="1"/>
    </xf>
    <xf numFmtId="182" fontId="12" fillId="5" borderId="11" xfId="0" applyNumberFormat="1" applyFont="1" applyFill="1" applyBorder="1" applyAlignment="1">
      <alignment horizontal="center" vertical="center" wrapText="1"/>
    </xf>
    <xf numFmtId="9" fontId="12" fillId="5" borderId="11" xfId="57" applyFont="1" applyFill="1" applyBorder="1" applyAlignment="1">
      <alignment horizontal="center" vertical="center" wrapText="1"/>
    </xf>
    <xf numFmtId="0" fontId="12" fillId="5" borderId="11" xfId="0" applyFont="1" applyFill="1" applyBorder="1" applyAlignment="1">
      <alignment horizontal="center" vertical="center" wrapText="1"/>
    </xf>
    <xf numFmtId="9" fontId="12" fillId="6" borderId="18" xfId="57" applyFont="1" applyFill="1" applyBorder="1" applyAlignment="1">
      <alignment horizontal="center" vertical="center" wrapText="1"/>
    </xf>
    <xf numFmtId="182" fontId="12" fillId="5" borderId="18" xfId="0" applyNumberFormat="1" applyFont="1" applyFill="1" applyBorder="1" applyAlignment="1">
      <alignment horizontal="center" vertical="center" wrapText="1"/>
    </xf>
    <xf numFmtId="9" fontId="12" fillId="5" borderId="18" xfId="57" applyFont="1" applyFill="1" applyBorder="1" applyAlignment="1">
      <alignment horizontal="center" vertical="center" wrapText="1"/>
    </xf>
    <xf numFmtId="0" fontId="12" fillId="5" borderId="18" xfId="0" applyFont="1" applyFill="1" applyBorder="1" applyAlignment="1">
      <alignment horizontal="center" vertical="center" wrapText="1"/>
    </xf>
    <xf numFmtId="182" fontId="13" fillId="6" borderId="31" xfId="0" applyNumberFormat="1" applyFont="1" applyFill="1" applyBorder="1" applyAlignment="1">
      <alignment horizontal="center" vertical="center" wrapText="1"/>
    </xf>
    <xf numFmtId="182" fontId="13" fillId="6" borderId="16" xfId="0" applyNumberFormat="1" applyFont="1" applyFill="1" applyBorder="1" applyAlignment="1">
      <alignment horizontal="center" vertical="center" wrapText="1"/>
    </xf>
    <xf numFmtId="182" fontId="13" fillId="6" borderId="17" xfId="0" applyNumberFormat="1" applyFont="1" applyFill="1" applyBorder="1" applyAlignment="1">
      <alignment horizontal="center" vertical="center" wrapText="1"/>
    </xf>
    <xf numFmtId="182" fontId="13" fillId="5" borderId="31" xfId="0" applyNumberFormat="1" applyFont="1" applyFill="1" applyBorder="1" applyAlignment="1">
      <alignment horizontal="center" vertical="center" wrapText="1"/>
    </xf>
    <xf numFmtId="182" fontId="13" fillId="5" borderId="16" xfId="0" applyNumberFormat="1" applyFont="1" applyFill="1" applyBorder="1" applyAlignment="1">
      <alignment horizontal="center" vertical="center" wrapText="1"/>
    </xf>
    <xf numFmtId="182" fontId="13" fillId="5" borderId="17" xfId="0" applyNumberFormat="1" applyFont="1" applyFill="1" applyBorder="1" applyAlignment="1">
      <alignment horizontal="center" vertical="center" wrapText="1"/>
    </xf>
    <xf numFmtId="0" fontId="5" fillId="39" borderId="11" xfId="55" applyNumberFormat="1" applyFont="1" applyFill="1" applyBorder="1" applyAlignment="1">
      <alignment horizontal="justify" vertical="center" wrapText="1"/>
      <protection/>
    </xf>
    <xf numFmtId="0" fontId="5" fillId="39" borderId="10" xfId="55" applyNumberFormat="1" applyFont="1" applyFill="1" applyBorder="1" applyAlignment="1">
      <alignment horizontal="justify" vertical="center" wrapText="1"/>
      <protection/>
    </xf>
    <xf numFmtId="0" fontId="5" fillId="39" borderId="10" xfId="0" applyFont="1" applyFill="1" applyBorder="1" applyAlignment="1">
      <alignment vertical="center" wrapText="1"/>
    </xf>
    <xf numFmtId="0" fontId="5" fillId="39" borderId="13" xfId="0" applyFont="1" applyFill="1" applyBorder="1" applyAlignment="1">
      <alignment vertical="center" wrapText="1"/>
    </xf>
    <xf numFmtId="0" fontId="2" fillId="39" borderId="14" xfId="0" applyFont="1" applyFill="1" applyBorder="1" applyAlignment="1">
      <alignment vertical="center" wrapText="1"/>
    </xf>
    <xf numFmtId="0" fontId="2" fillId="39" borderId="15" xfId="0" applyFont="1" applyFill="1" applyBorder="1" applyAlignment="1">
      <alignment vertical="center" wrapText="1"/>
    </xf>
    <xf numFmtId="0" fontId="5" fillId="39" borderId="11" xfId="0" applyFont="1" applyFill="1" applyBorder="1" applyAlignment="1">
      <alignment vertical="center" wrapText="1"/>
    </xf>
    <xf numFmtId="0" fontId="2" fillId="39" borderId="14" xfId="0" applyFont="1" applyFill="1" applyBorder="1" applyAlignment="1">
      <alignment vertical="center"/>
    </xf>
    <xf numFmtId="0" fontId="2" fillId="39" borderId="15" xfId="0" applyFont="1" applyFill="1" applyBorder="1" applyAlignment="1">
      <alignment vertical="center"/>
    </xf>
    <xf numFmtId="0" fontId="5" fillId="39" borderId="13" xfId="55" applyNumberFormat="1" applyFont="1" applyFill="1" applyBorder="1" applyAlignment="1">
      <alignment horizontal="justify" vertical="center" wrapText="1"/>
      <protection/>
    </xf>
    <xf numFmtId="184" fontId="5" fillId="35" borderId="11" xfId="52" applyNumberFormat="1" applyFont="1" applyFill="1" applyBorder="1" applyAlignment="1">
      <alignment horizontal="center" vertical="center" wrapText="1"/>
    </xf>
    <xf numFmtId="0" fontId="3" fillId="5" borderId="11" xfId="0" applyFont="1" applyFill="1" applyBorder="1" applyAlignment="1">
      <alignment vertical="center"/>
    </xf>
    <xf numFmtId="0" fontId="3" fillId="5" borderId="10" xfId="0" applyFont="1" applyFill="1" applyBorder="1" applyAlignment="1">
      <alignment vertical="center"/>
    </xf>
    <xf numFmtId="174" fontId="5" fillId="2" borderId="11" xfId="52" applyFont="1" applyFill="1" applyBorder="1" applyAlignment="1">
      <alignment horizontal="center" vertical="center" wrapText="1"/>
    </xf>
    <xf numFmtId="174" fontId="12" fillId="7" borderId="11" xfId="52" applyFont="1" applyFill="1" applyBorder="1" applyAlignment="1">
      <alignment horizontal="center" vertical="center" wrapText="1"/>
    </xf>
    <xf numFmtId="174" fontId="12" fillId="5" borderId="11" xfId="52" applyFont="1" applyFill="1" applyBorder="1" applyAlignment="1">
      <alignment horizontal="center" vertical="center" wrapText="1"/>
    </xf>
    <xf numFmtId="174" fontId="5" fillId="2" borderId="10" xfId="52" applyFont="1" applyFill="1" applyBorder="1" applyAlignment="1">
      <alignment horizontal="center" vertical="center" wrapText="1"/>
    </xf>
    <xf numFmtId="0" fontId="12" fillId="2" borderId="10" xfId="0" applyFont="1" applyFill="1" applyBorder="1" applyAlignment="1">
      <alignment horizontal="center" vertical="center" wrapText="1"/>
    </xf>
    <xf numFmtId="174" fontId="12" fillId="7" borderId="10" xfId="52" applyFont="1" applyFill="1" applyBorder="1" applyAlignment="1">
      <alignment horizontal="center" vertical="center" wrapText="1"/>
    </xf>
    <xf numFmtId="0" fontId="12" fillId="7" borderId="10" xfId="0" applyFont="1" applyFill="1" applyBorder="1" applyAlignment="1">
      <alignment horizontal="center" vertical="center" wrapText="1"/>
    </xf>
    <xf numFmtId="174" fontId="12" fillId="38" borderId="10" xfId="52" applyFont="1" applyFill="1" applyBorder="1" applyAlignment="1">
      <alignment horizontal="center" vertical="center" wrapText="1"/>
    </xf>
    <xf numFmtId="0" fontId="12" fillId="38" borderId="10" xfId="0" applyFont="1" applyFill="1" applyBorder="1" applyAlignment="1">
      <alignment horizontal="center" vertical="center" wrapText="1"/>
    </xf>
    <xf numFmtId="174" fontId="12" fillId="6" borderId="10" xfId="52" applyFont="1" applyFill="1" applyBorder="1" applyAlignment="1">
      <alignment horizontal="center" vertical="center" wrapText="1"/>
    </xf>
    <xf numFmtId="0" fontId="12" fillId="6" borderId="10" xfId="0" applyFont="1" applyFill="1" applyBorder="1" applyAlignment="1">
      <alignment horizontal="center" vertical="center" wrapText="1"/>
    </xf>
    <xf numFmtId="174" fontId="12" fillId="5" borderId="10" xfId="52" applyFont="1" applyFill="1" applyBorder="1" applyAlignment="1">
      <alignment horizontal="center" vertical="center" wrapText="1"/>
    </xf>
    <xf numFmtId="0" fontId="12" fillId="5" borderId="10" xfId="0" applyFont="1" applyFill="1" applyBorder="1" applyAlignment="1">
      <alignment horizontal="center" vertical="center" wrapText="1"/>
    </xf>
    <xf numFmtId="0" fontId="5" fillId="5" borderId="10" xfId="0" applyFont="1" applyFill="1" applyBorder="1" applyAlignment="1">
      <alignment vertical="center"/>
    </xf>
    <xf numFmtId="174" fontId="5" fillId="38" borderId="10" xfId="52" applyFont="1" applyFill="1" applyBorder="1" applyAlignment="1">
      <alignment horizontal="center" vertical="center" wrapText="1"/>
    </xf>
    <xf numFmtId="174" fontId="5" fillId="6" borderId="10" xfId="52" applyFont="1" applyFill="1" applyBorder="1" applyAlignment="1">
      <alignment horizontal="center" vertical="center" wrapText="1"/>
    </xf>
    <xf numFmtId="174" fontId="5" fillId="5" borderId="10" xfId="52" applyFont="1" applyFill="1" applyBorder="1" applyAlignment="1">
      <alignment horizontal="center" vertical="center" wrapText="1"/>
    </xf>
    <xf numFmtId="0" fontId="55" fillId="35" borderId="33" xfId="0" applyFont="1" applyFill="1" applyBorder="1" applyAlignment="1">
      <alignment horizontal="left" vertical="center"/>
    </xf>
    <xf numFmtId="0" fontId="55" fillId="35" borderId="11" xfId="0" applyFont="1" applyFill="1" applyBorder="1" applyAlignment="1">
      <alignment horizontal="left" vertical="center"/>
    </xf>
    <xf numFmtId="0" fontId="55" fillId="35" borderId="34" xfId="0" applyFont="1" applyFill="1" applyBorder="1" applyAlignment="1">
      <alignment horizontal="left" vertical="center"/>
    </xf>
    <xf numFmtId="0" fontId="3" fillId="0" borderId="35"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34" xfId="0" applyFont="1" applyFill="1" applyBorder="1" applyAlignment="1">
      <alignment horizontal="center" vertical="center"/>
    </xf>
    <xf numFmtId="0" fontId="55" fillId="35" borderId="36" xfId="0" applyFont="1" applyFill="1" applyBorder="1" applyAlignment="1">
      <alignment horizontal="justify" vertical="center"/>
    </xf>
    <xf numFmtId="0" fontId="55" fillId="35" borderId="10" xfId="0" applyFont="1" applyFill="1" applyBorder="1" applyAlignment="1">
      <alignment horizontal="justify" vertical="center"/>
    </xf>
    <xf numFmtId="0" fontId="55" fillId="35" borderId="37" xfId="0" applyFont="1" applyFill="1" applyBorder="1" applyAlignment="1">
      <alignment horizontal="justify" vertical="center"/>
    </xf>
    <xf numFmtId="0" fontId="4" fillId="4" borderId="38" xfId="0" applyFont="1" applyFill="1" applyBorder="1" applyAlignment="1">
      <alignment horizontal="center" vertical="center" wrapText="1"/>
    </xf>
    <xf numFmtId="0" fontId="4" fillId="4" borderId="39" xfId="0" applyFont="1" applyFill="1" applyBorder="1" applyAlignment="1">
      <alignment horizontal="center" vertical="center" wrapText="1"/>
    </xf>
    <xf numFmtId="0" fontId="3" fillId="0" borderId="32"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37" xfId="0" applyFont="1" applyFill="1" applyBorder="1" applyAlignment="1">
      <alignment horizontal="center" vertical="center"/>
    </xf>
    <xf numFmtId="0" fontId="3" fillId="0" borderId="40" xfId="0" applyFont="1" applyFill="1" applyBorder="1" applyAlignment="1">
      <alignment horizontal="center" vertical="center"/>
    </xf>
    <xf numFmtId="0" fontId="3" fillId="0" borderId="41" xfId="0" applyFont="1" applyFill="1" applyBorder="1" applyAlignment="1">
      <alignment horizontal="center" vertical="center"/>
    </xf>
    <xf numFmtId="0" fontId="3" fillId="0" borderId="42" xfId="0" applyFont="1" applyFill="1" applyBorder="1" applyAlignment="1">
      <alignment horizontal="center" vertical="center"/>
    </xf>
    <xf numFmtId="0" fontId="55" fillId="35" borderId="36" xfId="0" applyFont="1" applyFill="1" applyBorder="1" applyAlignment="1">
      <alignment horizontal="left" vertical="center"/>
    </xf>
    <xf numFmtId="0" fontId="55" fillId="35" borderId="10" xfId="0" applyFont="1" applyFill="1" applyBorder="1" applyAlignment="1">
      <alignment horizontal="left" vertical="center"/>
    </xf>
    <xf numFmtId="0" fontId="55" fillId="35" borderId="37" xfId="0" applyFont="1" applyFill="1" applyBorder="1" applyAlignment="1">
      <alignment horizontal="left" vertical="center"/>
    </xf>
    <xf numFmtId="0" fontId="55" fillId="35" borderId="43" xfId="0" applyFont="1" applyFill="1" applyBorder="1" applyAlignment="1">
      <alignment horizontal="left" vertical="center"/>
    </xf>
    <xf numFmtId="0" fontId="55" fillId="35" borderId="41" xfId="0" applyFont="1" applyFill="1" applyBorder="1" applyAlignment="1">
      <alignment horizontal="left" vertical="center"/>
    </xf>
    <xf numFmtId="0" fontId="55" fillId="35" borderId="42" xfId="0" applyFont="1" applyFill="1" applyBorder="1" applyAlignment="1">
      <alignment horizontal="left" vertical="center"/>
    </xf>
    <xf numFmtId="0" fontId="6" fillId="4" borderId="38" xfId="0" applyFont="1" applyFill="1" applyBorder="1" applyAlignment="1">
      <alignment horizontal="center" vertical="center" wrapText="1"/>
    </xf>
    <xf numFmtId="0" fontId="6" fillId="4" borderId="39" xfId="0" applyFont="1" applyFill="1" applyBorder="1" applyAlignment="1">
      <alignment horizontal="center" vertical="center" wrapText="1"/>
    </xf>
    <xf numFmtId="0" fontId="3" fillId="0" borderId="44" xfId="0" applyFont="1" applyFill="1" applyBorder="1" applyAlignment="1">
      <alignment horizontal="center" vertical="center"/>
    </xf>
    <xf numFmtId="0" fontId="3" fillId="0" borderId="45" xfId="0" applyFont="1" applyFill="1" applyBorder="1" applyAlignment="1">
      <alignment horizontal="center" vertical="center"/>
    </xf>
    <xf numFmtId="0" fontId="3" fillId="0" borderId="46" xfId="0" applyFont="1" applyFill="1" applyBorder="1" applyAlignment="1">
      <alignment horizontal="center" vertical="center"/>
    </xf>
    <xf numFmtId="0" fontId="55" fillId="35" borderId="47" xfId="0" applyFont="1" applyFill="1" applyBorder="1" applyAlignment="1">
      <alignment horizontal="left" vertical="center"/>
    </xf>
    <xf numFmtId="0" fontId="55" fillId="35" borderId="45" xfId="0" applyFont="1" applyFill="1" applyBorder="1" applyAlignment="1">
      <alignment horizontal="left" vertical="center"/>
    </xf>
    <xf numFmtId="0" fontId="55" fillId="35" borderId="46" xfId="0" applyFont="1" applyFill="1" applyBorder="1" applyAlignment="1">
      <alignment horizontal="left" vertical="center"/>
    </xf>
    <xf numFmtId="0" fontId="4" fillId="39" borderId="38" xfId="0" applyFont="1" applyFill="1" applyBorder="1" applyAlignment="1">
      <alignment horizontal="center" vertical="center" wrapText="1"/>
    </xf>
    <xf numFmtId="0" fontId="4" fillId="39" borderId="39" xfId="0" applyFont="1" applyFill="1" applyBorder="1" applyAlignment="1">
      <alignment horizontal="center" vertical="center" wrapText="1"/>
    </xf>
    <xf numFmtId="0" fontId="6" fillId="6" borderId="27" xfId="0" applyFont="1" applyFill="1" applyBorder="1" applyAlignment="1">
      <alignment horizontal="center" vertical="center" wrapText="1"/>
    </xf>
    <xf numFmtId="0" fontId="6" fillId="6" borderId="14" xfId="0" applyFont="1" applyFill="1" applyBorder="1" applyAlignment="1">
      <alignment horizontal="center" vertical="center" wrapText="1"/>
    </xf>
    <xf numFmtId="0" fontId="6" fillId="6" borderId="15" xfId="0" applyFont="1" applyFill="1" applyBorder="1" applyAlignment="1">
      <alignment horizontal="center" vertical="center" wrapText="1"/>
    </xf>
    <xf numFmtId="0" fontId="6" fillId="2" borderId="27" xfId="0" applyFont="1" applyFill="1" applyBorder="1" applyAlignment="1">
      <alignment horizontal="center" vertical="center" wrapText="1"/>
    </xf>
    <xf numFmtId="0" fontId="6" fillId="2" borderId="14" xfId="0" applyFont="1" applyFill="1" applyBorder="1" applyAlignment="1">
      <alignment horizontal="center" vertical="center" wrapText="1"/>
    </xf>
    <xf numFmtId="0" fontId="6" fillId="2" borderId="15" xfId="0" applyFont="1" applyFill="1" applyBorder="1" applyAlignment="1">
      <alignment horizontal="center" vertical="center" wrapText="1"/>
    </xf>
    <xf numFmtId="0" fontId="2" fillId="4" borderId="27" xfId="0" applyFont="1" applyFill="1" applyBorder="1" applyAlignment="1">
      <alignment horizontal="left" vertical="center" wrapText="1"/>
    </xf>
    <xf numFmtId="0" fontId="2" fillId="4" borderId="14" xfId="0" applyFont="1" applyFill="1" applyBorder="1" applyAlignment="1">
      <alignment horizontal="left" vertical="center" wrapText="1"/>
    </xf>
    <xf numFmtId="0" fontId="2" fillId="4" borderId="19" xfId="0" applyFont="1" applyFill="1" applyBorder="1" applyAlignment="1">
      <alignment horizontal="left" vertical="center" wrapText="1"/>
    </xf>
    <xf numFmtId="0" fontId="6" fillId="5" borderId="27" xfId="0" applyFont="1" applyFill="1" applyBorder="1" applyAlignment="1">
      <alignment horizontal="center" vertical="center" wrapText="1"/>
    </xf>
    <xf numFmtId="0" fontId="6" fillId="5" borderId="14" xfId="0" applyFont="1" applyFill="1" applyBorder="1" applyAlignment="1">
      <alignment horizontal="center" vertical="center" wrapText="1"/>
    </xf>
    <xf numFmtId="0" fontId="6" fillId="5" borderId="15" xfId="0" applyFont="1" applyFill="1" applyBorder="1" applyAlignment="1">
      <alignment horizontal="center" vertical="center" wrapText="1"/>
    </xf>
    <xf numFmtId="0" fontId="6" fillId="7" borderId="27" xfId="0" applyFont="1" applyFill="1" applyBorder="1" applyAlignment="1">
      <alignment horizontal="center" vertical="center" wrapText="1"/>
    </xf>
    <xf numFmtId="0" fontId="6" fillId="7" borderId="14" xfId="0" applyFont="1" applyFill="1" applyBorder="1" applyAlignment="1">
      <alignment horizontal="center" vertical="center" wrapText="1"/>
    </xf>
    <xf numFmtId="0" fontId="6" fillId="7" borderId="15" xfId="0" applyFont="1" applyFill="1" applyBorder="1" applyAlignment="1">
      <alignment horizontal="center" vertical="center" wrapText="1"/>
    </xf>
    <xf numFmtId="0" fontId="6" fillId="38" borderId="27" xfId="0" applyFont="1" applyFill="1" applyBorder="1" applyAlignment="1">
      <alignment horizontal="center" vertical="center" wrapText="1"/>
    </xf>
    <xf numFmtId="0" fontId="6" fillId="38" borderId="14" xfId="0" applyFont="1" applyFill="1" applyBorder="1" applyAlignment="1">
      <alignment horizontal="center" vertical="center" wrapText="1"/>
    </xf>
    <xf numFmtId="0" fontId="6" fillId="38" borderId="15" xfId="0" applyFont="1" applyFill="1" applyBorder="1" applyAlignment="1">
      <alignment horizontal="center" vertical="center" wrapText="1"/>
    </xf>
    <xf numFmtId="0" fontId="2" fillId="35" borderId="27" xfId="0" applyFont="1" applyFill="1" applyBorder="1" applyAlignment="1">
      <alignment horizontal="left" vertical="center"/>
    </xf>
    <xf numFmtId="0" fontId="2" fillId="35" borderId="14" xfId="0" applyFont="1" applyFill="1" applyBorder="1" applyAlignment="1">
      <alignment horizontal="left" vertical="center"/>
    </xf>
    <xf numFmtId="0" fontId="2" fillId="35" borderId="19" xfId="0" applyFont="1" applyFill="1" applyBorder="1" applyAlignment="1">
      <alignment horizontal="left" vertical="center"/>
    </xf>
    <xf numFmtId="0" fontId="2" fillId="19" borderId="27" xfId="0" applyFont="1" applyFill="1" applyBorder="1" applyAlignment="1">
      <alignment horizontal="left" vertical="center"/>
    </xf>
    <xf numFmtId="0" fontId="2" fillId="19" borderId="14" xfId="0" applyFont="1" applyFill="1" applyBorder="1" applyAlignment="1">
      <alignment horizontal="left" vertical="center"/>
    </xf>
    <xf numFmtId="0" fontId="2" fillId="18" borderId="27" xfId="0" applyFont="1" applyFill="1" applyBorder="1" applyAlignment="1">
      <alignment horizontal="left" vertical="center"/>
    </xf>
    <xf numFmtId="0" fontId="2" fillId="18" borderId="14" xfId="0" applyFont="1" applyFill="1" applyBorder="1" applyAlignment="1">
      <alignment horizontal="left" vertical="center"/>
    </xf>
    <xf numFmtId="0" fontId="2" fillId="18" borderId="19" xfId="0" applyFont="1" applyFill="1" applyBorder="1" applyAlignment="1">
      <alignment horizontal="left" vertical="center"/>
    </xf>
    <xf numFmtId="0" fontId="2" fillId="36" borderId="27" xfId="0" applyFont="1" applyFill="1" applyBorder="1" applyAlignment="1">
      <alignment horizontal="left" vertical="center"/>
    </xf>
    <xf numFmtId="0" fontId="2" fillId="36" borderId="14" xfId="0" applyFont="1" applyFill="1" applyBorder="1" applyAlignment="1">
      <alignment horizontal="left" vertical="center"/>
    </xf>
    <xf numFmtId="0" fontId="2" fillId="36" borderId="19" xfId="0" applyFont="1" applyFill="1" applyBorder="1" applyAlignment="1">
      <alignment horizontal="left" vertical="center"/>
    </xf>
    <xf numFmtId="0" fontId="11" fillId="12" borderId="27" xfId="0" applyFont="1" applyFill="1" applyBorder="1" applyAlignment="1">
      <alignment horizontal="left" vertical="center" wrapText="1"/>
    </xf>
    <xf numFmtId="0" fontId="11" fillId="12" borderId="14" xfId="0" applyFont="1" applyFill="1" applyBorder="1" applyAlignment="1">
      <alignment horizontal="left" vertical="center" wrapText="1"/>
    </xf>
    <xf numFmtId="0" fontId="7" fillId="10" borderId="27" xfId="0" applyFont="1" applyFill="1" applyBorder="1" applyAlignment="1">
      <alignment horizontal="left" vertical="center"/>
    </xf>
    <xf numFmtId="0" fontId="7" fillId="10" borderId="14" xfId="0" applyFont="1" applyFill="1" applyBorder="1" applyAlignment="1">
      <alignment horizontal="left" vertical="center"/>
    </xf>
    <xf numFmtId="0" fontId="7" fillId="3" borderId="27" xfId="0" applyFont="1" applyFill="1" applyBorder="1" applyAlignment="1">
      <alignment horizontal="left" vertical="center"/>
    </xf>
    <xf numFmtId="0" fontId="7" fillId="3" borderId="14" xfId="0" applyFont="1" applyFill="1" applyBorder="1" applyAlignment="1">
      <alignment horizontal="left" vertical="center"/>
    </xf>
    <xf numFmtId="0" fontId="4" fillId="7" borderId="27" xfId="0" applyFont="1" applyFill="1" applyBorder="1" applyAlignment="1">
      <alignment horizontal="center" vertical="center" wrapText="1"/>
    </xf>
    <xf numFmtId="0" fontId="4" fillId="7" borderId="14" xfId="0" applyFont="1" applyFill="1" applyBorder="1" applyAlignment="1">
      <alignment horizontal="center" vertical="center" wrapText="1"/>
    </xf>
    <xf numFmtId="0" fontId="4" fillId="7" borderId="15" xfId="0" applyFont="1" applyFill="1" applyBorder="1" applyAlignment="1">
      <alignment horizontal="center" vertical="center" wrapText="1"/>
    </xf>
    <xf numFmtId="0" fontId="4" fillId="37" borderId="27" xfId="0" applyFont="1" applyFill="1" applyBorder="1" applyAlignment="1">
      <alignment horizontal="center" vertical="center" wrapText="1"/>
    </xf>
    <xf numFmtId="0" fontId="4" fillId="37" borderId="14" xfId="0" applyFont="1" applyFill="1" applyBorder="1" applyAlignment="1">
      <alignment horizontal="center" vertical="center" wrapText="1"/>
    </xf>
    <xf numFmtId="0" fontId="4" fillId="37" borderId="15" xfId="0" applyFont="1" applyFill="1" applyBorder="1" applyAlignment="1">
      <alignment horizontal="center" vertical="center" wrapText="1"/>
    </xf>
    <xf numFmtId="0" fontId="4" fillId="10" borderId="38" xfId="0" applyFont="1" applyFill="1" applyBorder="1" applyAlignment="1">
      <alignment horizontal="center" vertical="center" wrapText="1"/>
    </xf>
    <xf numFmtId="0" fontId="4" fillId="10" borderId="39" xfId="0" applyFont="1" applyFill="1" applyBorder="1" applyAlignment="1">
      <alignment horizontal="center" vertical="center" wrapText="1"/>
    </xf>
    <xf numFmtId="0" fontId="4" fillId="38" borderId="27" xfId="0" applyFont="1" applyFill="1" applyBorder="1" applyAlignment="1">
      <alignment horizontal="center" vertical="center" wrapText="1"/>
    </xf>
    <xf numFmtId="0" fontId="4" fillId="38" borderId="14" xfId="0" applyFont="1" applyFill="1" applyBorder="1" applyAlignment="1">
      <alignment horizontal="center" vertical="center" wrapText="1"/>
    </xf>
    <xf numFmtId="0" fontId="4" fillId="38" borderId="15" xfId="0" applyFont="1" applyFill="1" applyBorder="1" applyAlignment="1">
      <alignment horizontal="center" vertical="center" wrapText="1"/>
    </xf>
    <xf numFmtId="0" fontId="4" fillId="5" borderId="27" xfId="0" applyFont="1" applyFill="1" applyBorder="1" applyAlignment="1">
      <alignment horizontal="center" vertical="center" wrapText="1"/>
    </xf>
    <xf numFmtId="0" fontId="4" fillId="5" borderId="14" xfId="0" applyFont="1" applyFill="1" applyBorder="1" applyAlignment="1">
      <alignment horizontal="center" vertical="center" wrapText="1"/>
    </xf>
    <xf numFmtId="0" fontId="4" fillId="5" borderId="15" xfId="0" applyFont="1" applyFill="1" applyBorder="1" applyAlignment="1">
      <alignment horizontal="center" vertical="center" wrapText="1"/>
    </xf>
    <xf numFmtId="0" fontId="4" fillId="18" borderId="27" xfId="0" applyFont="1" applyFill="1" applyBorder="1" applyAlignment="1">
      <alignment horizontal="center" vertical="center" wrapText="1"/>
    </xf>
    <xf numFmtId="0" fontId="4" fillId="18" borderId="14" xfId="0" applyFont="1" applyFill="1" applyBorder="1" applyAlignment="1">
      <alignment horizontal="center" vertical="center" wrapText="1"/>
    </xf>
    <xf numFmtId="0" fontId="4" fillId="18" borderId="15" xfId="0" applyFont="1" applyFill="1" applyBorder="1" applyAlignment="1">
      <alignment horizontal="center" vertical="center" wrapText="1"/>
    </xf>
    <xf numFmtId="0" fontId="54" fillId="8" borderId="27" xfId="0" applyFont="1" applyFill="1" applyBorder="1" applyAlignment="1">
      <alignment horizontal="left" vertical="center"/>
    </xf>
    <xf numFmtId="0" fontId="54" fillId="8" borderId="14" xfId="0" applyFont="1" applyFill="1" applyBorder="1" applyAlignment="1">
      <alignment horizontal="left" vertical="center"/>
    </xf>
    <xf numFmtId="0" fontId="54" fillId="8" borderId="15" xfId="0" applyFont="1" applyFill="1" applyBorder="1" applyAlignment="1">
      <alignment horizontal="left" vertical="center"/>
    </xf>
    <xf numFmtId="0" fontId="7" fillId="10" borderId="27" xfId="0" applyFont="1" applyFill="1" applyBorder="1" applyAlignment="1">
      <alignment horizontal="left" vertical="center" wrapText="1"/>
    </xf>
    <xf numFmtId="0" fontId="7" fillId="10" borderId="14" xfId="0" applyFont="1" applyFill="1" applyBorder="1" applyAlignment="1">
      <alignment horizontal="left" vertical="center" wrapText="1"/>
    </xf>
    <xf numFmtId="9" fontId="5" fillId="7" borderId="11" xfId="57" applyFont="1" applyFill="1" applyBorder="1" applyAlignment="1">
      <alignment horizontal="center" vertical="center" wrapText="1"/>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Moneda 2" xfId="53"/>
    <cellStyle name="Neutral" xfId="54"/>
    <cellStyle name="Normal 2" xfId="55"/>
    <cellStyle name="Notas" xfId="56"/>
    <cellStyle name="Percent" xfId="57"/>
    <cellStyle name="Salida" xfId="58"/>
    <cellStyle name="Texto de advertencia" xfId="59"/>
    <cellStyle name="Texto explicativo" xfId="60"/>
    <cellStyle name="Título" xfId="61"/>
    <cellStyle name="Título 2" xfId="62"/>
    <cellStyle name="Título 3" xfId="63"/>
    <cellStyle name="Total"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G163"/>
  <sheetViews>
    <sheetView tabSelected="1" view="pageBreakPreview" zoomScale="73" zoomScaleNormal="75" zoomScaleSheetLayoutView="73" zoomScalePageLayoutView="0" workbookViewId="0" topLeftCell="A25">
      <selection activeCell="K21" sqref="K21:K22"/>
    </sheetView>
  </sheetViews>
  <sheetFormatPr defaultColWidth="11.421875" defaultRowHeight="15"/>
  <cols>
    <col min="1" max="1" width="8.28125" style="8" customWidth="1"/>
    <col min="2" max="2" width="17.8515625" style="9" customWidth="1"/>
    <col min="3" max="3" width="21.57421875" style="9" bestFit="1" customWidth="1"/>
    <col min="4" max="4" width="19.421875" style="1" customWidth="1"/>
    <col min="5" max="5" width="20.57421875" style="1" customWidth="1"/>
    <col min="6" max="6" width="28.140625" style="1" customWidth="1"/>
    <col min="7" max="7" width="22.421875" style="1" customWidth="1"/>
    <col min="8" max="8" width="6.28125" style="10" bestFit="1" customWidth="1"/>
    <col min="9" max="9" width="7.140625" style="11" bestFit="1" customWidth="1"/>
    <col min="10" max="10" width="16.7109375" style="12" customWidth="1"/>
    <col min="11" max="11" width="16.8515625" style="12" customWidth="1"/>
    <col min="12" max="12" width="12.7109375" style="13" customWidth="1"/>
    <col min="13" max="13" width="13.140625" style="13" customWidth="1"/>
    <col min="14" max="14" width="10.8515625" style="14" customWidth="1"/>
    <col min="15" max="15" width="13.140625" style="14" customWidth="1"/>
    <col min="16" max="16" width="12.7109375" style="14" customWidth="1"/>
    <col min="17" max="17" width="13.140625" style="14" customWidth="1"/>
    <col min="18" max="18" width="10.57421875" style="14" customWidth="1"/>
    <col min="19" max="19" width="12.421875" style="14" customWidth="1"/>
    <col min="20" max="20" width="13.421875" style="14" customWidth="1"/>
    <col min="21" max="21" width="13.57421875" style="14" customWidth="1"/>
    <col min="22" max="22" width="11.421875" style="14" customWidth="1"/>
    <col min="23" max="23" width="12.140625" style="14" customWidth="1"/>
    <col min="24" max="24" width="13.140625" style="14" customWidth="1"/>
    <col min="25" max="25" width="13.421875" style="14" customWidth="1"/>
    <col min="26" max="26" width="10.7109375" style="14" customWidth="1"/>
    <col min="27" max="27" width="12.00390625" style="14" customWidth="1"/>
    <col min="28" max="28" width="13.28125" style="15" customWidth="1"/>
    <col min="29" max="29" width="14.8515625" style="16" customWidth="1"/>
    <col min="30" max="30" width="10.00390625" style="1" customWidth="1"/>
    <col min="31" max="31" width="10.421875" style="1" customWidth="1"/>
    <col min="32" max="32" width="33.28125" style="1" customWidth="1"/>
    <col min="33" max="33" width="23.00390625" style="1" customWidth="1"/>
    <col min="34" max="16384" width="11.421875" style="1" customWidth="1"/>
  </cols>
  <sheetData>
    <row r="1" spans="1:33" ht="23.25">
      <c r="A1" s="178" t="s">
        <v>7</v>
      </c>
      <c r="B1" s="179"/>
      <c r="C1" s="179"/>
      <c r="D1" s="179"/>
      <c r="E1" s="179"/>
      <c r="F1" s="179"/>
      <c r="G1" s="179"/>
      <c r="H1" s="179"/>
      <c r="I1" s="179"/>
      <c r="J1" s="179"/>
      <c r="K1" s="179"/>
      <c r="L1" s="179"/>
      <c r="M1" s="179"/>
      <c r="N1" s="179"/>
      <c r="O1" s="179"/>
      <c r="P1" s="179"/>
      <c r="Q1" s="179"/>
      <c r="R1" s="179"/>
      <c r="S1" s="179"/>
      <c r="T1" s="179"/>
      <c r="U1" s="179"/>
      <c r="V1" s="179"/>
      <c r="W1" s="179"/>
      <c r="X1" s="179"/>
      <c r="Y1" s="179"/>
      <c r="Z1" s="179"/>
      <c r="AA1" s="179"/>
      <c r="AB1" s="179"/>
      <c r="AC1" s="179"/>
      <c r="AD1" s="179"/>
      <c r="AE1" s="179"/>
      <c r="AF1" s="179"/>
      <c r="AG1" s="180"/>
    </row>
    <row r="2" spans="1:33" ht="24" thickBot="1">
      <c r="A2" s="181" t="s">
        <v>8</v>
      </c>
      <c r="B2" s="182"/>
      <c r="C2" s="182"/>
      <c r="D2" s="182"/>
      <c r="E2" s="182"/>
      <c r="F2" s="182"/>
      <c r="G2" s="182"/>
      <c r="H2" s="182"/>
      <c r="I2" s="182"/>
      <c r="J2" s="182"/>
      <c r="K2" s="182"/>
      <c r="L2" s="182"/>
      <c r="M2" s="182"/>
      <c r="N2" s="182"/>
      <c r="O2" s="182"/>
      <c r="P2" s="182"/>
      <c r="Q2" s="182"/>
      <c r="R2" s="182"/>
      <c r="S2" s="182"/>
      <c r="T2" s="182"/>
      <c r="U2" s="182"/>
      <c r="V2" s="182"/>
      <c r="W2" s="182"/>
      <c r="X2" s="182"/>
      <c r="Y2" s="182"/>
      <c r="Z2" s="182"/>
      <c r="AA2" s="182"/>
      <c r="AB2" s="182"/>
      <c r="AC2" s="182"/>
      <c r="AD2" s="182"/>
      <c r="AE2" s="182"/>
      <c r="AF2" s="182"/>
      <c r="AG2" s="183"/>
    </row>
    <row r="3" spans="1:29" s="4" customFormat="1" ht="12.75" thickBot="1">
      <c r="A3" s="2"/>
      <c r="B3" s="3"/>
      <c r="C3" s="3"/>
      <c r="H3" s="2"/>
      <c r="L3" s="5"/>
      <c r="M3" s="5"/>
      <c r="N3" s="6"/>
      <c r="O3" s="6"/>
      <c r="P3" s="6"/>
      <c r="Q3" s="6"/>
      <c r="R3" s="6"/>
      <c r="S3" s="6"/>
      <c r="T3" s="6"/>
      <c r="U3" s="6"/>
      <c r="V3" s="6"/>
      <c r="W3" s="6"/>
      <c r="X3" s="6"/>
      <c r="Y3" s="6"/>
      <c r="Z3" s="6"/>
      <c r="AA3" s="6"/>
      <c r="AC3" s="7"/>
    </row>
    <row r="4" spans="1:33" ht="24" thickBot="1">
      <c r="A4" s="184" t="s">
        <v>9</v>
      </c>
      <c r="B4" s="89"/>
      <c r="C4" s="89"/>
      <c r="D4" s="89"/>
      <c r="E4" s="89"/>
      <c r="F4" s="89"/>
      <c r="G4" s="89"/>
      <c r="H4" s="89"/>
      <c r="I4" s="89"/>
      <c r="J4" s="89"/>
      <c r="K4" s="89"/>
      <c r="L4" s="89"/>
      <c r="M4" s="89"/>
      <c r="N4" s="89"/>
      <c r="O4" s="89"/>
      <c r="P4" s="89"/>
      <c r="Q4" s="89"/>
      <c r="R4" s="89"/>
      <c r="S4" s="89"/>
      <c r="T4" s="89"/>
      <c r="U4" s="89"/>
      <c r="V4" s="89"/>
      <c r="W4" s="89"/>
      <c r="X4" s="89"/>
      <c r="Y4" s="89"/>
      <c r="Z4" s="89"/>
      <c r="AA4" s="89"/>
      <c r="AB4" s="89"/>
      <c r="AC4" s="89"/>
      <c r="AD4" s="89"/>
      <c r="AE4" s="89"/>
      <c r="AF4" s="89"/>
      <c r="AG4" s="90"/>
    </row>
    <row r="5" spans="1:29" s="4" customFormat="1" ht="12.75" thickBot="1">
      <c r="A5" s="2"/>
      <c r="B5" s="3"/>
      <c r="C5" s="3"/>
      <c r="H5" s="2"/>
      <c r="L5" s="5"/>
      <c r="M5" s="5"/>
      <c r="N5" s="6"/>
      <c r="O5" s="6"/>
      <c r="P5" s="6"/>
      <c r="Q5" s="6"/>
      <c r="R5" s="6"/>
      <c r="S5" s="6"/>
      <c r="T5" s="6"/>
      <c r="U5" s="6"/>
      <c r="V5" s="6"/>
      <c r="W5" s="6"/>
      <c r="X5" s="6"/>
      <c r="Y5" s="6"/>
      <c r="Z5" s="6"/>
      <c r="AA5" s="6"/>
      <c r="AC5" s="7"/>
    </row>
    <row r="6" spans="1:33" ht="23.25">
      <c r="A6" s="178" t="s">
        <v>202</v>
      </c>
      <c r="B6" s="179"/>
      <c r="C6" s="179"/>
      <c r="D6" s="179"/>
      <c r="E6" s="179"/>
      <c r="F6" s="179"/>
      <c r="G6" s="179"/>
      <c r="H6" s="179"/>
      <c r="I6" s="179"/>
      <c r="J6" s="179"/>
      <c r="K6" s="179"/>
      <c r="L6" s="179"/>
      <c r="M6" s="179"/>
      <c r="N6" s="179"/>
      <c r="O6" s="179"/>
      <c r="P6" s="179"/>
      <c r="Q6" s="179"/>
      <c r="R6" s="179"/>
      <c r="S6" s="179"/>
      <c r="T6" s="179"/>
      <c r="U6" s="179"/>
      <c r="V6" s="179"/>
      <c r="W6" s="179"/>
      <c r="X6" s="179"/>
      <c r="Y6" s="179"/>
      <c r="Z6" s="179"/>
      <c r="AA6" s="179"/>
      <c r="AB6" s="179"/>
      <c r="AC6" s="179"/>
      <c r="AD6" s="179"/>
      <c r="AE6" s="179"/>
      <c r="AF6" s="179"/>
      <c r="AG6" s="180"/>
    </row>
    <row r="7" spans="1:33" s="4" customFormat="1" ht="24" thickBot="1">
      <c r="A7" s="181" t="s">
        <v>212</v>
      </c>
      <c r="B7" s="182"/>
      <c r="C7" s="182"/>
      <c r="D7" s="182"/>
      <c r="E7" s="182"/>
      <c r="F7" s="182"/>
      <c r="G7" s="182"/>
      <c r="H7" s="182"/>
      <c r="I7" s="182"/>
      <c r="J7" s="182"/>
      <c r="K7" s="182"/>
      <c r="L7" s="182"/>
      <c r="M7" s="182"/>
      <c r="N7" s="182"/>
      <c r="O7" s="182"/>
      <c r="P7" s="182"/>
      <c r="Q7" s="182"/>
      <c r="R7" s="182"/>
      <c r="S7" s="182"/>
      <c r="T7" s="182"/>
      <c r="U7" s="182"/>
      <c r="V7" s="182"/>
      <c r="W7" s="182"/>
      <c r="X7" s="182"/>
      <c r="Y7" s="182"/>
      <c r="Z7" s="182"/>
      <c r="AA7" s="182"/>
      <c r="AB7" s="182"/>
      <c r="AC7" s="182"/>
      <c r="AD7" s="182"/>
      <c r="AE7" s="182"/>
      <c r="AF7" s="182"/>
      <c r="AG7" s="183"/>
    </row>
    <row r="8" spans="1:29" s="4" customFormat="1" ht="11.25" customHeight="1" thickBot="1">
      <c r="A8" s="2"/>
      <c r="B8" s="3"/>
      <c r="C8" s="3"/>
      <c r="H8" s="2"/>
      <c r="L8" s="5"/>
      <c r="M8" s="5"/>
      <c r="N8" s="6"/>
      <c r="O8" s="6"/>
      <c r="P8" s="6"/>
      <c r="Q8" s="6"/>
      <c r="R8" s="6"/>
      <c r="S8" s="6"/>
      <c r="T8" s="6"/>
      <c r="U8" s="6"/>
      <c r="V8" s="6"/>
      <c r="W8" s="6"/>
      <c r="X8" s="6"/>
      <c r="Y8" s="6"/>
      <c r="Z8" s="6"/>
      <c r="AA8" s="6"/>
      <c r="AC8" s="7"/>
    </row>
    <row r="9" spans="1:29" s="4" customFormat="1" ht="21">
      <c r="A9" s="453" t="s">
        <v>228</v>
      </c>
      <c r="B9" s="454"/>
      <c r="C9" s="455"/>
      <c r="D9" s="450"/>
      <c r="E9" s="451"/>
      <c r="F9" s="451"/>
      <c r="G9" s="451"/>
      <c r="H9" s="452"/>
      <c r="L9" s="5"/>
      <c r="M9" s="5"/>
      <c r="N9" s="6"/>
      <c r="O9" s="6"/>
      <c r="P9" s="6"/>
      <c r="Q9" s="6"/>
      <c r="R9" s="6"/>
      <c r="S9" s="6"/>
      <c r="T9" s="6"/>
      <c r="U9" s="6"/>
      <c r="V9" s="6"/>
      <c r="W9" s="6"/>
      <c r="X9" s="6"/>
      <c r="Y9" s="6"/>
      <c r="Z9" s="6"/>
      <c r="AA9" s="6"/>
      <c r="AC9" s="7"/>
    </row>
    <row r="10" spans="1:29" s="4" customFormat="1" ht="21">
      <c r="A10" s="425" t="s">
        <v>203</v>
      </c>
      <c r="B10" s="426"/>
      <c r="C10" s="427"/>
      <c r="D10" s="428"/>
      <c r="E10" s="429"/>
      <c r="F10" s="429"/>
      <c r="G10" s="429"/>
      <c r="H10" s="430"/>
      <c r="L10" s="5"/>
      <c r="M10" s="5"/>
      <c r="N10" s="6"/>
      <c r="O10" s="6"/>
      <c r="P10" s="6"/>
      <c r="Q10" s="6"/>
      <c r="R10" s="6"/>
      <c r="S10" s="6"/>
      <c r="T10" s="6"/>
      <c r="U10" s="6"/>
      <c r="V10" s="6"/>
      <c r="W10" s="6"/>
      <c r="X10" s="6"/>
      <c r="Y10" s="6"/>
      <c r="Z10" s="6"/>
      <c r="AA10" s="6"/>
      <c r="AC10" s="7"/>
    </row>
    <row r="11" spans="1:29" s="4" customFormat="1" ht="21">
      <c r="A11" s="442" t="s">
        <v>204</v>
      </c>
      <c r="B11" s="443"/>
      <c r="C11" s="444"/>
      <c r="D11" s="436"/>
      <c r="E11" s="437"/>
      <c r="F11" s="437"/>
      <c r="G11" s="437"/>
      <c r="H11" s="438"/>
      <c r="L11" s="5"/>
      <c r="M11" s="5"/>
      <c r="N11" s="6"/>
      <c r="O11" s="6"/>
      <c r="P11" s="6"/>
      <c r="Q11" s="6"/>
      <c r="R11" s="6"/>
      <c r="S11" s="6"/>
      <c r="T11" s="6"/>
      <c r="U11" s="6"/>
      <c r="V11" s="6"/>
      <c r="W11" s="6"/>
      <c r="X11" s="6"/>
      <c r="Y11" s="6"/>
      <c r="Z11" s="6"/>
      <c r="AA11" s="6"/>
      <c r="AC11" s="7"/>
    </row>
    <row r="12" spans="1:29" s="4" customFormat="1" ht="30.75" customHeight="1">
      <c r="A12" s="442" t="s">
        <v>205</v>
      </c>
      <c r="B12" s="443"/>
      <c r="C12" s="444"/>
      <c r="D12" s="436"/>
      <c r="E12" s="437"/>
      <c r="F12" s="437"/>
      <c r="G12" s="437"/>
      <c r="H12" s="438"/>
      <c r="L12" s="5"/>
      <c r="M12" s="5"/>
      <c r="N12" s="6"/>
      <c r="O12" s="6"/>
      <c r="P12" s="6"/>
      <c r="Q12" s="6"/>
      <c r="R12" s="6"/>
      <c r="S12" s="6"/>
      <c r="T12" s="6"/>
      <c r="U12" s="6"/>
      <c r="V12" s="6"/>
      <c r="W12" s="6"/>
      <c r="X12" s="6"/>
      <c r="Y12" s="6"/>
      <c r="Z12" s="6"/>
      <c r="AA12" s="6"/>
      <c r="AC12" s="7"/>
    </row>
    <row r="13" spans="1:29" s="4" customFormat="1" ht="21">
      <c r="A13" s="442" t="s">
        <v>206</v>
      </c>
      <c r="B13" s="443"/>
      <c r="C13" s="444"/>
      <c r="D13" s="436"/>
      <c r="E13" s="437"/>
      <c r="F13" s="437"/>
      <c r="G13" s="437"/>
      <c r="H13" s="438"/>
      <c r="L13" s="5"/>
      <c r="M13" s="5"/>
      <c r="N13" s="6"/>
      <c r="O13" s="6"/>
      <c r="P13" s="6"/>
      <c r="Q13" s="6"/>
      <c r="R13" s="6"/>
      <c r="S13" s="6"/>
      <c r="T13" s="6"/>
      <c r="U13" s="6"/>
      <c r="V13" s="6"/>
      <c r="W13" s="6"/>
      <c r="X13" s="6"/>
      <c r="Y13" s="6"/>
      <c r="Z13" s="6"/>
      <c r="AA13" s="6"/>
      <c r="AC13" s="7"/>
    </row>
    <row r="14" spans="1:29" s="4" customFormat="1" ht="39" customHeight="1">
      <c r="A14" s="431" t="s">
        <v>211</v>
      </c>
      <c r="B14" s="432"/>
      <c r="C14" s="433"/>
      <c r="D14" s="436"/>
      <c r="E14" s="437"/>
      <c r="F14" s="437"/>
      <c r="G14" s="437"/>
      <c r="H14" s="438"/>
      <c r="L14" s="5"/>
      <c r="M14" s="5"/>
      <c r="N14" s="6"/>
      <c r="O14" s="6"/>
      <c r="P14" s="6"/>
      <c r="Q14" s="6"/>
      <c r="R14" s="6"/>
      <c r="S14" s="6"/>
      <c r="T14" s="6"/>
      <c r="U14" s="6"/>
      <c r="V14" s="6"/>
      <c r="W14" s="6"/>
      <c r="X14" s="6"/>
      <c r="Y14" s="6"/>
      <c r="Z14" s="6"/>
      <c r="AA14" s="6"/>
      <c r="AC14" s="7"/>
    </row>
    <row r="15" spans="1:29" s="4" customFormat="1" ht="21">
      <c r="A15" s="442" t="s">
        <v>207</v>
      </c>
      <c r="B15" s="443"/>
      <c r="C15" s="444"/>
      <c r="D15" s="436"/>
      <c r="E15" s="437"/>
      <c r="F15" s="437"/>
      <c r="G15" s="437"/>
      <c r="H15" s="438"/>
      <c r="L15" s="5"/>
      <c r="M15" s="5"/>
      <c r="N15" s="6"/>
      <c r="O15" s="6"/>
      <c r="P15" s="6"/>
      <c r="Q15" s="6"/>
      <c r="R15" s="6"/>
      <c r="S15" s="6"/>
      <c r="T15" s="6"/>
      <c r="U15" s="6"/>
      <c r="V15" s="6"/>
      <c r="W15" s="6"/>
      <c r="X15" s="6"/>
      <c r="Y15" s="6"/>
      <c r="Z15" s="6"/>
      <c r="AA15" s="6"/>
      <c r="AC15" s="7"/>
    </row>
    <row r="16" spans="1:29" s="4" customFormat="1" ht="21">
      <c r="A16" s="442" t="s">
        <v>208</v>
      </c>
      <c r="B16" s="443"/>
      <c r="C16" s="444"/>
      <c r="D16" s="436"/>
      <c r="E16" s="437"/>
      <c r="F16" s="437"/>
      <c r="G16" s="437"/>
      <c r="H16" s="438"/>
      <c r="L16" s="5"/>
      <c r="M16" s="5"/>
      <c r="N16" s="6"/>
      <c r="O16" s="6"/>
      <c r="P16" s="6"/>
      <c r="Q16" s="6"/>
      <c r="R16" s="6"/>
      <c r="S16" s="6"/>
      <c r="T16" s="6"/>
      <c r="U16" s="6"/>
      <c r="V16" s="6"/>
      <c r="W16" s="6"/>
      <c r="X16" s="6"/>
      <c r="Y16" s="6"/>
      <c r="Z16" s="6"/>
      <c r="AA16" s="6"/>
      <c r="AC16" s="7"/>
    </row>
    <row r="17" spans="1:29" s="4" customFormat="1" ht="21">
      <c r="A17" s="442" t="s">
        <v>209</v>
      </c>
      <c r="B17" s="443"/>
      <c r="C17" s="444"/>
      <c r="D17" s="436"/>
      <c r="E17" s="437"/>
      <c r="F17" s="437"/>
      <c r="G17" s="437"/>
      <c r="H17" s="438"/>
      <c r="L17" s="5"/>
      <c r="M17" s="5"/>
      <c r="N17" s="6"/>
      <c r="O17" s="6"/>
      <c r="P17" s="6"/>
      <c r="Q17" s="6"/>
      <c r="R17" s="6"/>
      <c r="S17" s="6"/>
      <c r="T17" s="6"/>
      <c r="U17" s="6"/>
      <c r="V17" s="6"/>
      <c r="W17" s="6"/>
      <c r="X17" s="6"/>
      <c r="Y17" s="6"/>
      <c r="Z17" s="6"/>
      <c r="AA17" s="6"/>
      <c r="AC17" s="7"/>
    </row>
    <row r="18" spans="1:29" s="4" customFormat="1" ht="21.75" thickBot="1">
      <c r="A18" s="445" t="s">
        <v>210</v>
      </c>
      <c r="B18" s="446"/>
      <c r="C18" s="447"/>
      <c r="D18" s="439"/>
      <c r="E18" s="440"/>
      <c r="F18" s="440"/>
      <c r="G18" s="440"/>
      <c r="H18" s="441"/>
      <c r="L18" s="5"/>
      <c r="M18" s="5"/>
      <c r="N18" s="6"/>
      <c r="O18" s="6"/>
      <c r="P18" s="6"/>
      <c r="Q18" s="6"/>
      <c r="R18" s="6"/>
      <c r="S18" s="6"/>
      <c r="T18" s="6"/>
      <c r="U18" s="6"/>
      <c r="V18" s="6"/>
      <c r="W18" s="6"/>
      <c r="X18" s="6"/>
      <c r="Y18" s="6"/>
      <c r="Z18" s="6"/>
      <c r="AA18" s="6"/>
      <c r="AC18" s="7"/>
    </row>
    <row r="19" spans="1:29" s="4" customFormat="1" ht="12">
      <c r="A19" s="2"/>
      <c r="B19" s="3"/>
      <c r="C19" s="3"/>
      <c r="H19" s="2"/>
      <c r="L19" s="5"/>
      <c r="M19" s="5"/>
      <c r="N19" s="6"/>
      <c r="O19" s="6"/>
      <c r="P19" s="6"/>
      <c r="Q19" s="6"/>
      <c r="R19" s="6"/>
      <c r="S19" s="6"/>
      <c r="T19" s="6"/>
      <c r="U19" s="6"/>
      <c r="V19" s="6"/>
      <c r="W19" s="6"/>
      <c r="X19" s="6"/>
      <c r="Y19" s="6"/>
      <c r="Z19" s="6"/>
      <c r="AA19" s="6"/>
      <c r="AC19" s="7"/>
    </row>
    <row r="20" spans="1:29" s="4" customFormat="1" ht="12.75" thickBot="1">
      <c r="A20" s="2"/>
      <c r="B20" s="3"/>
      <c r="C20" s="3"/>
      <c r="H20" s="2"/>
      <c r="L20" s="5"/>
      <c r="M20" s="5"/>
      <c r="N20" s="6"/>
      <c r="O20" s="6"/>
      <c r="P20" s="6"/>
      <c r="Q20" s="6"/>
      <c r="R20" s="6"/>
      <c r="S20" s="6"/>
      <c r="T20" s="6"/>
      <c r="U20" s="6"/>
      <c r="V20" s="6"/>
      <c r="W20" s="6"/>
      <c r="X20" s="6"/>
      <c r="Y20" s="6"/>
      <c r="Z20" s="6"/>
      <c r="AA20" s="6"/>
      <c r="AC20" s="7"/>
    </row>
    <row r="21" spans="1:33" s="17" customFormat="1" ht="40.5" customHeight="1" thickBot="1">
      <c r="A21" s="434" t="s">
        <v>0</v>
      </c>
      <c r="B21" s="434" t="s">
        <v>50</v>
      </c>
      <c r="C21" s="434" t="s">
        <v>51</v>
      </c>
      <c r="D21" s="434" t="s">
        <v>54</v>
      </c>
      <c r="E21" s="434" t="s">
        <v>56</v>
      </c>
      <c r="F21" s="434" t="s">
        <v>113</v>
      </c>
      <c r="G21" s="434" t="s">
        <v>114</v>
      </c>
      <c r="H21" s="448" t="s">
        <v>216</v>
      </c>
      <c r="I21" s="448" t="s">
        <v>201</v>
      </c>
      <c r="J21" s="448" t="s">
        <v>156</v>
      </c>
      <c r="K21" s="448" t="s">
        <v>157</v>
      </c>
      <c r="L21" s="461" t="s">
        <v>223</v>
      </c>
      <c r="M21" s="462"/>
      <c r="N21" s="462"/>
      <c r="O21" s="463"/>
      <c r="P21" s="470" t="s">
        <v>224</v>
      </c>
      <c r="Q21" s="471"/>
      <c r="R21" s="471"/>
      <c r="S21" s="472"/>
      <c r="T21" s="473" t="s">
        <v>225</v>
      </c>
      <c r="U21" s="474"/>
      <c r="V21" s="474"/>
      <c r="W21" s="475"/>
      <c r="X21" s="458" t="s">
        <v>226</v>
      </c>
      <c r="Y21" s="459"/>
      <c r="Z21" s="459"/>
      <c r="AA21" s="460"/>
      <c r="AB21" s="467" t="s">
        <v>162</v>
      </c>
      <c r="AC21" s="468"/>
      <c r="AD21" s="468"/>
      <c r="AE21" s="469"/>
      <c r="AF21" s="456" t="s">
        <v>215</v>
      </c>
      <c r="AG21" s="456" t="s">
        <v>60</v>
      </c>
    </row>
    <row r="22" spans="1:33" s="17" customFormat="1" ht="40.5" customHeight="1" thickBot="1">
      <c r="A22" s="435"/>
      <c r="B22" s="435"/>
      <c r="C22" s="435"/>
      <c r="D22" s="435"/>
      <c r="E22" s="435"/>
      <c r="F22" s="435"/>
      <c r="G22" s="435"/>
      <c r="H22" s="449"/>
      <c r="I22" s="449"/>
      <c r="J22" s="449"/>
      <c r="K22" s="449"/>
      <c r="L22" s="220" t="s">
        <v>2</v>
      </c>
      <c r="M22" s="220" t="s">
        <v>4</v>
      </c>
      <c r="N22" s="220" t="s">
        <v>3</v>
      </c>
      <c r="O22" s="220" t="s">
        <v>5</v>
      </c>
      <c r="P22" s="208" t="s">
        <v>2</v>
      </c>
      <c r="Q22" s="208" t="s">
        <v>4</v>
      </c>
      <c r="R22" s="208" t="s">
        <v>3</v>
      </c>
      <c r="S22" s="208" t="s">
        <v>5</v>
      </c>
      <c r="T22" s="234" t="s">
        <v>2</v>
      </c>
      <c r="U22" s="234" t="s">
        <v>4</v>
      </c>
      <c r="V22" s="234" t="s">
        <v>3</v>
      </c>
      <c r="W22" s="234" t="s">
        <v>5</v>
      </c>
      <c r="X22" s="378" t="s">
        <v>2</v>
      </c>
      <c r="Y22" s="378" t="s">
        <v>4</v>
      </c>
      <c r="Z22" s="378" t="s">
        <v>3</v>
      </c>
      <c r="AA22" s="257" t="s">
        <v>5</v>
      </c>
      <c r="AB22" s="246" t="s">
        <v>2</v>
      </c>
      <c r="AC22" s="246" t="s">
        <v>4</v>
      </c>
      <c r="AD22" s="246" t="s">
        <v>3</v>
      </c>
      <c r="AE22" s="246" t="s">
        <v>5</v>
      </c>
      <c r="AF22" s="457"/>
      <c r="AG22" s="457"/>
    </row>
    <row r="23" spans="1:33" s="17" customFormat="1" ht="109.5">
      <c r="A23" s="331" t="s">
        <v>115</v>
      </c>
      <c r="B23" s="332" t="s">
        <v>1</v>
      </c>
      <c r="C23" s="332" t="s">
        <v>112</v>
      </c>
      <c r="D23" s="333" t="s">
        <v>10</v>
      </c>
      <c r="E23" s="334" t="s">
        <v>48</v>
      </c>
      <c r="F23" s="334" t="s">
        <v>27</v>
      </c>
      <c r="G23" s="335" t="s">
        <v>163</v>
      </c>
      <c r="H23" s="204" t="s">
        <v>6</v>
      </c>
      <c r="I23" s="204">
        <v>0</v>
      </c>
      <c r="J23" s="336">
        <v>0</v>
      </c>
      <c r="K23" s="336">
        <f aca="true" t="shared" si="0" ref="K23:K33">+I23*J23</f>
        <v>0</v>
      </c>
      <c r="L23" s="353">
        <v>0</v>
      </c>
      <c r="M23" s="358" t="e">
        <f>+L23/K23</f>
        <v>#DIV/0!</v>
      </c>
      <c r="N23" s="356">
        <v>0</v>
      </c>
      <c r="O23" s="355" t="e">
        <f>+N23/I23</f>
        <v>#DIV/0!</v>
      </c>
      <c r="P23" s="366">
        <v>0</v>
      </c>
      <c r="Q23" s="373" t="e">
        <f>+P23/K23</f>
        <v>#DIV/0!</v>
      </c>
      <c r="R23" s="371">
        <v>0</v>
      </c>
      <c r="S23" s="370" t="e">
        <f>+R23/I23</f>
        <v>#DIV/0!</v>
      </c>
      <c r="T23" s="374">
        <v>0</v>
      </c>
      <c r="U23" s="375" t="e">
        <f>+T23/K23</f>
        <v>#DIV/0!</v>
      </c>
      <c r="V23" s="376">
        <v>0</v>
      </c>
      <c r="W23" s="377" t="e">
        <f>+V23/I23</f>
        <v>#DIV/0!</v>
      </c>
      <c r="X23" s="379">
        <v>0</v>
      </c>
      <c r="Y23" s="380" t="e">
        <f aca="true" t="shared" si="1" ref="Y23:Y33">+X23/K23</f>
        <v>#DIV/0!</v>
      </c>
      <c r="Z23" s="381">
        <v>0</v>
      </c>
      <c r="AA23" s="380" t="e">
        <f aca="true" t="shared" si="2" ref="AA23:AA33">+Z23/I23</f>
        <v>#DIV/0!</v>
      </c>
      <c r="AB23" s="382">
        <f>+L23+P23+T23+X23</f>
        <v>0</v>
      </c>
      <c r="AC23" s="383" t="e">
        <f>+M23+Q23+U23+Y23</f>
        <v>#DIV/0!</v>
      </c>
      <c r="AD23" s="384">
        <f>+N23+R23+V23+Z23</f>
        <v>0</v>
      </c>
      <c r="AE23" s="383" t="e">
        <f>+O23+S23+W23+AA23</f>
        <v>#DIV/0!</v>
      </c>
      <c r="AF23" s="395" t="s">
        <v>237</v>
      </c>
      <c r="AG23" s="395"/>
    </row>
    <row r="24" spans="1:33" s="17" customFormat="1" ht="109.5">
      <c r="A24" s="331" t="s">
        <v>116</v>
      </c>
      <c r="B24" s="337" t="s">
        <v>1</v>
      </c>
      <c r="C24" s="332" t="s">
        <v>112</v>
      </c>
      <c r="D24" s="333" t="s">
        <v>10</v>
      </c>
      <c r="E24" s="338" t="s">
        <v>47</v>
      </c>
      <c r="F24" s="338" t="s">
        <v>295</v>
      </c>
      <c r="G24" s="335" t="s">
        <v>164</v>
      </c>
      <c r="H24" s="205" t="s">
        <v>6</v>
      </c>
      <c r="I24" s="205">
        <v>0</v>
      </c>
      <c r="J24" s="339">
        <v>0</v>
      </c>
      <c r="K24" s="339">
        <f t="shared" si="0"/>
        <v>0</v>
      </c>
      <c r="L24" s="353">
        <v>0</v>
      </c>
      <c r="M24" s="355" t="e">
        <f aca="true" t="shared" si="3" ref="M24:M33">+L24/K24</f>
        <v>#DIV/0!</v>
      </c>
      <c r="N24" s="356">
        <v>0</v>
      </c>
      <c r="O24" s="355" t="e">
        <f aca="true" t="shared" si="4" ref="O24:O33">+N24/I24</f>
        <v>#DIV/0!</v>
      </c>
      <c r="P24" s="366">
        <v>0</v>
      </c>
      <c r="Q24" s="370" t="e">
        <f aca="true" t="shared" si="5" ref="Q24:Q33">+P24/K24</f>
        <v>#DIV/0!</v>
      </c>
      <c r="R24" s="371">
        <v>0</v>
      </c>
      <c r="S24" s="370" t="e">
        <f aca="true" t="shared" si="6" ref="S24:S33">+R24/I24</f>
        <v>#DIV/0!</v>
      </c>
      <c r="T24" s="374">
        <v>0</v>
      </c>
      <c r="U24" s="375" t="e">
        <f aca="true" t="shared" si="7" ref="U24:U34">+T24/K24</f>
        <v>#DIV/0!</v>
      </c>
      <c r="V24" s="376">
        <v>0</v>
      </c>
      <c r="W24" s="377" t="e">
        <f aca="true" t="shared" si="8" ref="W24:W34">+V24/I24</f>
        <v>#DIV/0!</v>
      </c>
      <c r="X24" s="379">
        <v>0</v>
      </c>
      <c r="Y24" s="380" t="e">
        <f t="shared" si="1"/>
        <v>#DIV/0!</v>
      </c>
      <c r="Z24" s="381">
        <v>0</v>
      </c>
      <c r="AA24" s="380" t="e">
        <f t="shared" si="2"/>
        <v>#DIV/0!</v>
      </c>
      <c r="AB24" s="382">
        <f aca="true" t="shared" si="9" ref="AB24:AB33">+L24+P24+T24+X24</f>
        <v>0</v>
      </c>
      <c r="AC24" s="383" t="e">
        <f aca="true" t="shared" si="10" ref="AC24:AC33">+M24+Q24+U24+Y24</f>
        <v>#DIV/0!</v>
      </c>
      <c r="AD24" s="384">
        <f aca="true" t="shared" si="11" ref="AD24:AD33">+N24+R24+V24+Z24</f>
        <v>0</v>
      </c>
      <c r="AE24" s="383" t="e">
        <f aca="true" t="shared" si="12" ref="AE24:AE33">+O24+S24+W24+AA24</f>
        <v>#DIV/0!</v>
      </c>
      <c r="AF24" s="395" t="s">
        <v>237</v>
      </c>
      <c r="AG24" s="396"/>
    </row>
    <row r="25" spans="1:33" s="17" customFormat="1" ht="123" customHeight="1">
      <c r="A25" s="331" t="s">
        <v>117</v>
      </c>
      <c r="B25" s="337" t="s">
        <v>1</v>
      </c>
      <c r="C25" s="332" t="s">
        <v>112</v>
      </c>
      <c r="D25" s="333" t="s">
        <v>10</v>
      </c>
      <c r="E25" s="338" t="s">
        <v>126</v>
      </c>
      <c r="F25" s="338" t="s">
        <v>23</v>
      </c>
      <c r="G25" s="335" t="s">
        <v>165</v>
      </c>
      <c r="H25" s="205" t="s">
        <v>6</v>
      </c>
      <c r="I25" s="205">
        <v>0</v>
      </c>
      <c r="J25" s="339">
        <v>0</v>
      </c>
      <c r="K25" s="339">
        <f t="shared" si="0"/>
        <v>0</v>
      </c>
      <c r="L25" s="353">
        <v>0</v>
      </c>
      <c r="M25" s="355" t="e">
        <f t="shared" si="3"/>
        <v>#DIV/0!</v>
      </c>
      <c r="N25" s="356">
        <v>0</v>
      </c>
      <c r="O25" s="355" t="e">
        <f t="shared" si="4"/>
        <v>#DIV/0!</v>
      </c>
      <c r="P25" s="366">
        <v>0</v>
      </c>
      <c r="Q25" s="370" t="e">
        <f t="shared" si="5"/>
        <v>#DIV/0!</v>
      </c>
      <c r="R25" s="371">
        <v>0</v>
      </c>
      <c r="S25" s="370" t="e">
        <f t="shared" si="6"/>
        <v>#DIV/0!</v>
      </c>
      <c r="T25" s="374">
        <v>0</v>
      </c>
      <c r="U25" s="375" t="e">
        <f t="shared" si="7"/>
        <v>#DIV/0!</v>
      </c>
      <c r="V25" s="376">
        <v>0</v>
      </c>
      <c r="W25" s="377" t="e">
        <f t="shared" si="8"/>
        <v>#DIV/0!</v>
      </c>
      <c r="X25" s="379">
        <v>0</v>
      </c>
      <c r="Y25" s="380" t="e">
        <f t="shared" si="1"/>
        <v>#DIV/0!</v>
      </c>
      <c r="Z25" s="381">
        <v>0</v>
      </c>
      <c r="AA25" s="380" t="e">
        <f t="shared" si="2"/>
        <v>#DIV/0!</v>
      </c>
      <c r="AB25" s="382">
        <f t="shared" si="9"/>
        <v>0</v>
      </c>
      <c r="AC25" s="383" t="e">
        <f t="shared" si="10"/>
        <v>#DIV/0!</v>
      </c>
      <c r="AD25" s="384">
        <f t="shared" si="11"/>
        <v>0</v>
      </c>
      <c r="AE25" s="383" t="e">
        <f t="shared" si="12"/>
        <v>#DIV/0!</v>
      </c>
      <c r="AF25" s="395" t="s">
        <v>237</v>
      </c>
      <c r="AG25" s="396"/>
    </row>
    <row r="26" spans="1:33" s="17" customFormat="1" ht="109.5">
      <c r="A26" s="331" t="s">
        <v>118</v>
      </c>
      <c r="B26" s="337" t="s">
        <v>1</v>
      </c>
      <c r="C26" s="332" t="s">
        <v>112</v>
      </c>
      <c r="D26" s="333" t="s">
        <v>10</v>
      </c>
      <c r="E26" s="338" t="s">
        <v>236</v>
      </c>
      <c r="F26" s="338" t="s">
        <v>25</v>
      </c>
      <c r="G26" s="335" t="s">
        <v>166</v>
      </c>
      <c r="H26" s="205" t="s">
        <v>6</v>
      </c>
      <c r="I26" s="205">
        <v>0</v>
      </c>
      <c r="J26" s="339">
        <v>0</v>
      </c>
      <c r="K26" s="339">
        <f t="shared" si="0"/>
        <v>0</v>
      </c>
      <c r="L26" s="353">
        <v>0</v>
      </c>
      <c r="M26" s="355" t="e">
        <f t="shared" si="3"/>
        <v>#DIV/0!</v>
      </c>
      <c r="N26" s="356">
        <v>0</v>
      </c>
      <c r="O26" s="355" t="e">
        <f t="shared" si="4"/>
        <v>#DIV/0!</v>
      </c>
      <c r="P26" s="366">
        <v>0</v>
      </c>
      <c r="Q26" s="370" t="e">
        <f t="shared" si="5"/>
        <v>#DIV/0!</v>
      </c>
      <c r="R26" s="371">
        <v>0</v>
      </c>
      <c r="S26" s="370" t="e">
        <f t="shared" si="6"/>
        <v>#DIV/0!</v>
      </c>
      <c r="T26" s="374">
        <v>0</v>
      </c>
      <c r="U26" s="375" t="e">
        <f t="shared" si="7"/>
        <v>#DIV/0!</v>
      </c>
      <c r="V26" s="376">
        <v>0</v>
      </c>
      <c r="W26" s="377" t="e">
        <f t="shared" si="8"/>
        <v>#DIV/0!</v>
      </c>
      <c r="X26" s="379">
        <v>0</v>
      </c>
      <c r="Y26" s="380" t="e">
        <f t="shared" si="1"/>
        <v>#DIV/0!</v>
      </c>
      <c r="Z26" s="381">
        <v>0</v>
      </c>
      <c r="AA26" s="380" t="e">
        <f t="shared" si="2"/>
        <v>#DIV/0!</v>
      </c>
      <c r="AB26" s="382">
        <f t="shared" si="9"/>
        <v>0</v>
      </c>
      <c r="AC26" s="383" t="e">
        <f t="shared" si="10"/>
        <v>#DIV/0!</v>
      </c>
      <c r="AD26" s="384">
        <f t="shared" si="11"/>
        <v>0</v>
      </c>
      <c r="AE26" s="383" t="e">
        <f t="shared" si="12"/>
        <v>#DIV/0!</v>
      </c>
      <c r="AF26" s="395" t="s">
        <v>237</v>
      </c>
      <c r="AG26" s="396"/>
    </row>
    <row r="27" spans="1:33" s="17" customFormat="1" ht="109.5">
      <c r="A27" s="331" t="s">
        <v>119</v>
      </c>
      <c r="B27" s="337" t="s">
        <v>1</v>
      </c>
      <c r="C27" s="332" t="s">
        <v>112</v>
      </c>
      <c r="D27" s="333" t="s">
        <v>10</v>
      </c>
      <c r="E27" s="338" t="s">
        <v>127</v>
      </c>
      <c r="F27" s="338" t="s">
        <v>28</v>
      </c>
      <c r="G27" s="335" t="s">
        <v>297</v>
      </c>
      <c r="H27" s="205" t="s">
        <v>6</v>
      </c>
      <c r="I27" s="205">
        <v>0</v>
      </c>
      <c r="J27" s="339">
        <v>0</v>
      </c>
      <c r="K27" s="339">
        <f t="shared" si="0"/>
        <v>0</v>
      </c>
      <c r="L27" s="353">
        <v>0</v>
      </c>
      <c r="M27" s="355" t="e">
        <f t="shared" si="3"/>
        <v>#DIV/0!</v>
      </c>
      <c r="N27" s="356">
        <v>0</v>
      </c>
      <c r="O27" s="355" t="e">
        <f t="shared" si="4"/>
        <v>#DIV/0!</v>
      </c>
      <c r="P27" s="366">
        <v>0</v>
      </c>
      <c r="Q27" s="370" t="e">
        <f t="shared" si="5"/>
        <v>#DIV/0!</v>
      </c>
      <c r="R27" s="371">
        <v>0</v>
      </c>
      <c r="S27" s="370" t="e">
        <f t="shared" si="6"/>
        <v>#DIV/0!</v>
      </c>
      <c r="T27" s="374">
        <v>0</v>
      </c>
      <c r="U27" s="375" t="e">
        <f t="shared" si="7"/>
        <v>#DIV/0!</v>
      </c>
      <c r="V27" s="376">
        <v>0</v>
      </c>
      <c r="W27" s="377" t="e">
        <f t="shared" si="8"/>
        <v>#DIV/0!</v>
      </c>
      <c r="X27" s="379">
        <v>0</v>
      </c>
      <c r="Y27" s="380" t="e">
        <f t="shared" si="1"/>
        <v>#DIV/0!</v>
      </c>
      <c r="Z27" s="381">
        <v>0</v>
      </c>
      <c r="AA27" s="380" t="e">
        <f t="shared" si="2"/>
        <v>#DIV/0!</v>
      </c>
      <c r="AB27" s="382">
        <f t="shared" si="9"/>
        <v>0</v>
      </c>
      <c r="AC27" s="383" t="e">
        <f t="shared" si="10"/>
        <v>#DIV/0!</v>
      </c>
      <c r="AD27" s="384">
        <f t="shared" si="11"/>
        <v>0</v>
      </c>
      <c r="AE27" s="383" t="e">
        <f t="shared" si="12"/>
        <v>#DIV/0!</v>
      </c>
      <c r="AF27" s="395" t="s">
        <v>237</v>
      </c>
      <c r="AG27" s="396"/>
    </row>
    <row r="28" spans="1:33" s="17" customFormat="1" ht="109.5">
      <c r="A28" s="331" t="s">
        <v>120</v>
      </c>
      <c r="B28" s="337" t="s">
        <v>1</v>
      </c>
      <c r="C28" s="332" t="s">
        <v>112</v>
      </c>
      <c r="D28" s="333" t="s">
        <v>10</v>
      </c>
      <c r="E28" s="338" t="s">
        <v>127</v>
      </c>
      <c r="F28" s="338" t="s">
        <v>31</v>
      </c>
      <c r="G28" s="340" t="s">
        <v>298</v>
      </c>
      <c r="H28" s="205" t="s">
        <v>167</v>
      </c>
      <c r="I28" s="205">
        <v>0</v>
      </c>
      <c r="J28" s="339">
        <v>0</v>
      </c>
      <c r="K28" s="339">
        <f t="shared" si="0"/>
        <v>0</v>
      </c>
      <c r="L28" s="353">
        <v>0</v>
      </c>
      <c r="M28" s="355" t="e">
        <f t="shared" si="3"/>
        <v>#DIV/0!</v>
      </c>
      <c r="N28" s="356">
        <v>0</v>
      </c>
      <c r="O28" s="355" t="e">
        <f t="shared" si="4"/>
        <v>#DIV/0!</v>
      </c>
      <c r="P28" s="366">
        <v>0</v>
      </c>
      <c r="Q28" s="370" t="e">
        <f t="shared" si="5"/>
        <v>#DIV/0!</v>
      </c>
      <c r="R28" s="371">
        <v>0</v>
      </c>
      <c r="S28" s="370" t="e">
        <f t="shared" si="6"/>
        <v>#DIV/0!</v>
      </c>
      <c r="T28" s="374">
        <v>0</v>
      </c>
      <c r="U28" s="375" t="e">
        <f t="shared" si="7"/>
        <v>#DIV/0!</v>
      </c>
      <c r="V28" s="376">
        <v>0</v>
      </c>
      <c r="W28" s="377" t="e">
        <f t="shared" si="8"/>
        <v>#DIV/0!</v>
      </c>
      <c r="X28" s="379">
        <v>0</v>
      </c>
      <c r="Y28" s="380" t="e">
        <f t="shared" si="1"/>
        <v>#DIV/0!</v>
      </c>
      <c r="Z28" s="381">
        <v>0</v>
      </c>
      <c r="AA28" s="380" t="e">
        <f t="shared" si="2"/>
        <v>#DIV/0!</v>
      </c>
      <c r="AB28" s="382">
        <f t="shared" si="9"/>
        <v>0</v>
      </c>
      <c r="AC28" s="383" t="e">
        <f t="shared" si="10"/>
        <v>#DIV/0!</v>
      </c>
      <c r="AD28" s="384">
        <f t="shared" si="11"/>
        <v>0</v>
      </c>
      <c r="AE28" s="383" t="e">
        <f t="shared" si="12"/>
        <v>#DIV/0!</v>
      </c>
      <c r="AF28" s="395" t="s">
        <v>237</v>
      </c>
      <c r="AG28" s="396"/>
    </row>
    <row r="29" spans="1:33" s="17" customFormat="1" ht="109.5">
      <c r="A29" s="331" t="s">
        <v>121</v>
      </c>
      <c r="B29" s="337" t="s">
        <v>1</v>
      </c>
      <c r="C29" s="332" t="s">
        <v>112</v>
      </c>
      <c r="D29" s="333" t="s">
        <v>10</v>
      </c>
      <c r="E29" s="338" t="s">
        <v>128</v>
      </c>
      <c r="F29" s="338" t="s">
        <v>296</v>
      </c>
      <c r="G29" s="335" t="s">
        <v>299</v>
      </c>
      <c r="H29" s="205" t="s">
        <v>6</v>
      </c>
      <c r="I29" s="205">
        <v>0</v>
      </c>
      <c r="J29" s="339">
        <v>0</v>
      </c>
      <c r="K29" s="339">
        <f t="shared" si="0"/>
        <v>0</v>
      </c>
      <c r="L29" s="353">
        <v>0</v>
      </c>
      <c r="M29" s="355" t="e">
        <f t="shared" si="3"/>
        <v>#DIV/0!</v>
      </c>
      <c r="N29" s="356">
        <v>0</v>
      </c>
      <c r="O29" s="355" t="e">
        <f t="shared" si="4"/>
        <v>#DIV/0!</v>
      </c>
      <c r="P29" s="366">
        <v>0</v>
      </c>
      <c r="Q29" s="370" t="e">
        <f t="shared" si="5"/>
        <v>#DIV/0!</v>
      </c>
      <c r="R29" s="371">
        <v>0</v>
      </c>
      <c r="S29" s="370" t="e">
        <f t="shared" si="6"/>
        <v>#DIV/0!</v>
      </c>
      <c r="T29" s="374">
        <v>0</v>
      </c>
      <c r="U29" s="375" t="e">
        <f t="shared" si="7"/>
        <v>#DIV/0!</v>
      </c>
      <c r="V29" s="376">
        <v>0</v>
      </c>
      <c r="W29" s="377" t="e">
        <f t="shared" si="8"/>
        <v>#DIV/0!</v>
      </c>
      <c r="X29" s="379">
        <v>0</v>
      </c>
      <c r="Y29" s="380" t="e">
        <f t="shared" si="1"/>
        <v>#DIV/0!</v>
      </c>
      <c r="Z29" s="381">
        <v>0</v>
      </c>
      <c r="AA29" s="380" t="e">
        <f t="shared" si="2"/>
        <v>#DIV/0!</v>
      </c>
      <c r="AB29" s="382">
        <f t="shared" si="9"/>
        <v>0</v>
      </c>
      <c r="AC29" s="383" t="e">
        <f t="shared" si="10"/>
        <v>#DIV/0!</v>
      </c>
      <c r="AD29" s="384">
        <f t="shared" si="11"/>
        <v>0</v>
      </c>
      <c r="AE29" s="383" t="e">
        <f t="shared" si="12"/>
        <v>#DIV/0!</v>
      </c>
      <c r="AF29" s="395" t="s">
        <v>237</v>
      </c>
      <c r="AG29" s="396"/>
    </row>
    <row r="30" spans="1:33" s="17" customFormat="1" ht="109.5">
      <c r="A30" s="331" t="s">
        <v>122</v>
      </c>
      <c r="B30" s="337" t="s">
        <v>1</v>
      </c>
      <c r="C30" s="332" t="s">
        <v>112</v>
      </c>
      <c r="D30" s="341" t="s">
        <v>10</v>
      </c>
      <c r="E30" s="338" t="s">
        <v>235</v>
      </c>
      <c r="F30" s="338" t="s">
        <v>129</v>
      </c>
      <c r="G30" s="335" t="s">
        <v>300</v>
      </c>
      <c r="H30" s="205" t="s">
        <v>6</v>
      </c>
      <c r="I30" s="205">
        <v>0</v>
      </c>
      <c r="J30" s="339">
        <v>0</v>
      </c>
      <c r="K30" s="339">
        <f t="shared" si="0"/>
        <v>0</v>
      </c>
      <c r="L30" s="353">
        <v>0</v>
      </c>
      <c r="M30" s="355" t="e">
        <f t="shared" si="3"/>
        <v>#DIV/0!</v>
      </c>
      <c r="N30" s="356">
        <v>0</v>
      </c>
      <c r="O30" s="355" t="e">
        <f t="shared" si="4"/>
        <v>#DIV/0!</v>
      </c>
      <c r="P30" s="366">
        <v>0</v>
      </c>
      <c r="Q30" s="370" t="e">
        <f t="shared" si="5"/>
        <v>#DIV/0!</v>
      </c>
      <c r="R30" s="371">
        <v>0</v>
      </c>
      <c r="S30" s="370" t="e">
        <f t="shared" si="6"/>
        <v>#DIV/0!</v>
      </c>
      <c r="T30" s="374">
        <v>0</v>
      </c>
      <c r="U30" s="375" t="e">
        <f t="shared" si="7"/>
        <v>#DIV/0!</v>
      </c>
      <c r="V30" s="376">
        <v>0</v>
      </c>
      <c r="W30" s="377" t="e">
        <f t="shared" si="8"/>
        <v>#DIV/0!</v>
      </c>
      <c r="X30" s="379">
        <v>0</v>
      </c>
      <c r="Y30" s="380" t="e">
        <f t="shared" si="1"/>
        <v>#DIV/0!</v>
      </c>
      <c r="Z30" s="381">
        <v>0</v>
      </c>
      <c r="AA30" s="380" t="e">
        <f t="shared" si="2"/>
        <v>#DIV/0!</v>
      </c>
      <c r="AB30" s="382">
        <f t="shared" si="9"/>
        <v>0</v>
      </c>
      <c r="AC30" s="383" t="e">
        <f t="shared" si="10"/>
        <v>#DIV/0!</v>
      </c>
      <c r="AD30" s="384">
        <f t="shared" si="11"/>
        <v>0</v>
      </c>
      <c r="AE30" s="383" t="e">
        <f t="shared" si="12"/>
        <v>#DIV/0!</v>
      </c>
      <c r="AF30" s="395" t="s">
        <v>237</v>
      </c>
      <c r="AG30" s="396"/>
    </row>
    <row r="31" spans="1:33" s="17" customFormat="1" ht="109.5">
      <c r="A31" s="331" t="s">
        <v>123</v>
      </c>
      <c r="B31" s="337" t="s">
        <v>1</v>
      </c>
      <c r="C31" s="332" t="s">
        <v>112</v>
      </c>
      <c r="D31" s="341" t="s">
        <v>10</v>
      </c>
      <c r="E31" s="342" t="s">
        <v>45</v>
      </c>
      <c r="F31" s="338" t="s">
        <v>130</v>
      </c>
      <c r="G31" s="340"/>
      <c r="H31" s="205" t="s">
        <v>6</v>
      </c>
      <c r="I31" s="205">
        <v>0</v>
      </c>
      <c r="J31" s="339">
        <v>0</v>
      </c>
      <c r="K31" s="339">
        <f t="shared" si="0"/>
        <v>0</v>
      </c>
      <c r="L31" s="353">
        <v>0</v>
      </c>
      <c r="M31" s="355" t="e">
        <f t="shared" si="3"/>
        <v>#DIV/0!</v>
      </c>
      <c r="N31" s="356">
        <v>0</v>
      </c>
      <c r="O31" s="355" t="e">
        <f t="shared" si="4"/>
        <v>#DIV/0!</v>
      </c>
      <c r="P31" s="366">
        <v>0</v>
      </c>
      <c r="Q31" s="370" t="e">
        <f t="shared" si="5"/>
        <v>#DIV/0!</v>
      </c>
      <c r="R31" s="371">
        <v>0</v>
      </c>
      <c r="S31" s="370" t="e">
        <f t="shared" si="6"/>
        <v>#DIV/0!</v>
      </c>
      <c r="T31" s="374">
        <v>0</v>
      </c>
      <c r="U31" s="375" t="e">
        <f t="shared" si="7"/>
        <v>#DIV/0!</v>
      </c>
      <c r="V31" s="376">
        <v>0</v>
      </c>
      <c r="W31" s="377" t="e">
        <f t="shared" si="8"/>
        <v>#DIV/0!</v>
      </c>
      <c r="X31" s="379">
        <v>0</v>
      </c>
      <c r="Y31" s="380" t="e">
        <f t="shared" si="1"/>
        <v>#DIV/0!</v>
      </c>
      <c r="Z31" s="381">
        <v>0</v>
      </c>
      <c r="AA31" s="380" t="e">
        <f t="shared" si="2"/>
        <v>#DIV/0!</v>
      </c>
      <c r="AB31" s="382">
        <f t="shared" si="9"/>
        <v>0</v>
      </c>
      <c r="AC31" s="383" t="e">
        <f t="shared" si="10"/>
        <v>#DIV/0!</v>
      </c>
      <c r="AD31" s="384">
        <f t="shared" si="11"/>
        <v>0</v>
      </c>
      <c r="AE31" s="383" t="e">
        <f t="shared" si="12"/>
        <v>#DIV/0!</v>
      </c>
      <c r="AF31" s="395" t="s">
        <v>237</v>
      </c>
      <c r="AG31" s="397"/>
    </row>
    <row r="32" spans="1:33" s="17" customFormat="1" ht="109.5">
      <c r="A32" s="331" t="s">
        <v>124</v>
      </c>
      <c r="B32" s="337" t="s">
        <v>1</v>
      </c>
      <c r="C32" s="332" t="s">
        <v>112</v>
      </c>
      <c r="D32" s="341" t="s">
        <v>10</v>
      </c>
      <c r="E32" s="342" t="s">
        <v>46</v>
      </c>
      <c r="F32" s="338" t="s">
        <v>138</v>
      </c>
      <c r="G32" s="340"/>
      <c r="H32" s="205" t="s">
        <v>167</v>
      </c>
      <c r="I32" s="205">
        <v>0</v>
      </c>
      <c r="J32" s="339">
        <v>0</v>
      </c>
      <c r="K32" s="339">
        <f t="shared" si="0"/>
        <v>0</v>
      </c>
      <c r="L32" s="353">
        <v>0</v>
      </c>
      <c r="M32" s="355" t="e">
        <f t="shared" si="3"/>
        <v>#DIV/0!</v>
      </c>
      <c r="N32" s="356">
        <v>0</v>
      </c>
      <c r="O32" s="355" t="e">
        <f t="shared" si="4"/>
        <v>#DIV/0!</v>
      </c>
      <c r="P32" s="366">
        <v>0</v>
      </c>
      <c r="Q32" s="370" t="e">
        <f t="shared" si="5"/>
        <v>#DIV/0!</v>
      </c>
      <c r="R32" s="371">
        <v>0</v>
      </c>
      <c r="S32" s="370" t="e">
        <f t="shared" si="6"/>
        <v>#DIV/0!</v>
      </c>
      <c r="T32" s="374">
        <v>0</v>
      </c>
      <c r="U32" s="375" t="e">
        <f t="shared" si="7"/>
        <v>#DIV/0!</v>
      </c>
      <c r="V32" s="376">
        <v>0</v>
      </c>
      <c r="W32" s="377" t="e">
        <f t="shared" si="8"/>
        <v>#DIV/0!</v>
      </c>
      <c r="X32" s="379">
        <v>0</v>
      </c>
      <c r="Y32" s="380" t="e">
        <f t="shared" si="1"/>
        <v>#DIV/0!</v>
      </c>
      <c r="Z32" s="381">
        <v>0</v>
      </c>
      <c r="AA32" s="380" t="e">
        <f t="shared" si="2"/>
        <v>#DIV/0!</v>
      </c>
      <c r="AB32" s="382">
        <f t="shared" si="9"/>
        <v>0</v>
      </c>
      <c r="AC32" s="383" t="e">
        <f t="shared" si="10"/>
        <v>#DIV/0!</v>
      </c>
      <c r="AD32" s="384">
        <f t="shared" si="11"/>
        <v>0</v>
      </c>
      <c r="AE32" s="383" t="e">
        <f t="shared" si="12"/>
        <v>#DIV/0!</v>
      </c>
      <c r="AF32" s="395" t="s">
        <v>237</v>
      </c>
      <c r="AG32" s="397"/>
    </row>
    <row r="33" spans="1:33" s="17" customFormat="1" ht="114.75" thickBot="1">
      <c r="A33" s="343" t="s">
        <v>125</v>
      </c>
      <c r="B33" s="344" t="s">
        <v>1</v>
      </c>
      <c r="C33" s="345" t="s">
        <v>112</v>
      </c>
      <c r="D33" s="346" t="s">
        <v>10</v>
      </c>
      <c r="E33" s="347" t="s">
        <v>41</v>
      </c>
      <c r="F33" s="348" t="s">
        <v>139</v>
      </c>
      <c r="G33" s="349"/>
      <c r="H33" s="206" t="s">
        <v>167</v>
      </c>
      <c r="I33" s="206">
        <v>0</v>
      </c>
      <c r="J33" s="350">
        <v>0</v>
      </c>
      <c r="K33" s="350">
        <f t="shared" si="0"/>
        <v>0</v>
      </c>
      <c r="L33" s="353">
        <v>0</v>
      </c>
      <c r="M33" s="357" t="e">
        <f t="shared" si="3"/>
        <v>#DIV/0!</v>
      </c>
      <c r="N33" s="356">
        <v>0</v>
      </c>
      <c r="O33" s="357" t="e">
        <f t="shared" si="4"/>
        <v>#DIV/0!</v>
      </c>
      <c r="P33" s="366">
        <v>0</v>
      </c>
      <c r="Q33" s="372" t="e">
        <f t="shared" si="5"/>
        <v>#DIV/0!</v>
      </c>
      <c r="R33" s="371">
        <v>0</v>
      </c>
      <c r="S33" s="372" t="e">
        <f t="shared" si="6"/>
        <v>#DIV/0!</v>
      </c>
      <c r="T33" s="374">
        <v>0</v>
      </c>
      <c r="U33" s="375" t="e">
        <f t="shared" si="7"/>
        <v>#DIV/0!</v>
      </c>
      <c r="V33" s="376">
        <v>0</v>
      </c>
      <c r="W33" s="377" t="e">
        <f t="shared" si="8"/>
        <v>#DIV/0!</v>
      </c>
      <c r="X33" s="379">
        <v>0</v>
      </c>
      <c r="Y33" s="385" t="e">
        <f t="shared" si="1"/>
        <v>#DIV/0!</v>
      </c>
      <c r="Z33" s="381">
        <v>0</v>
      </c>
      <c r="AA33" s="385" t="e">
        <f t="shared" si="2"/>
        <v>#DIV/0!</v>
      </c>
      <c r="AB33" s="386">
        <f t="shared" si="9"/>
        <v>0</v>
      </c>
      <c r="AC33" s="387" t="e">
        <f t="shared" si="10"/>
        <v>#DIV/0!</v>
      </c>
      <c r="AD33" s="388">
        <f t="shared" si="11"/>
        <v>0</v>
      </c>
      <c r="AE33" s="387" t="e">
        <f t="shared" si="12"/>
        <v>#DIV/0!</v>
      </c>
      <c r="AF33" s="395" t="s">
        <v>237</v>
      </c>
      <c r="AG33" s="398"/>
    </row>
    <row r="34" spans="1:33" s="45" customFormat="1" ht="31.5" customHeight="1" thickBot="1">
      <c r="A34" s="464" t="s">
        <v>221</v>
      </c>
      <c r="B34" s="465"/>
      <c r="C34" s="465"/>
      <c r="D34" s="465"/>
      <c r="E34" s="465"/>
      <c r="F34" s="465"/>
      <c r="G34" s="466"/>
      <c r="H34" s="207"/>
      <c r="I34" s="207"/>
      <c r="J34" s="351"/>
      <c r="K34" s="352">
        <f>SUM(K23:K33)</f>
        <v>0</v>
      </c>
      <c r="L34" s="354">
        <f>SUM(L23:L33)</f>
        <v>0</v>
      </c>
      <c r="M34" s="220"/>
      <c r="N34" s="220"/>
      <c r="O34" s="220"/>
      <c r="P34" s="367">
        <f>SUM(P23:P33)</f>
        <v>0</v>
      </c>
      <c r="Q34" s="368"/>
      <c r="R34" s="368"/>
      <c r="S34" s="369"/>
      <c r="T34" s="374">
        <f>SUM(T23:T33)</f>
        <v>0</v>
      </c>
      <c r="U34" s="375" t="e">
        <f t="shared" si="7"/>
        <v>#DIV/0!</v>
      </c>
      <c r="V34" s="376">
        <v>0</v>
      </c>
      <c r="W34" s="377" t="e">
        <f t="shared" si="8"/>
        <v>#DIV/0!</v>
      </c>
      <c r="X34" s="389">
        <f>SUM(X23:X33)</f>
        <v>0</v>
      </c>
      <c r="Y34" s="390"/>
      <c r="Z34" s="390"/>
      <c r="AA34" s="391"/>
      <c r="AB34" s="392">
        <f>SUM(AB23:AB33)</f>
        <v>0</v>
      </c>
      <c r="AC34" s="393"/>
      <c r="AD34" s="393"/>
      <c r="AE34" s="394" t="e">
        <f>SUM(AE23:AE33)</f>
        <v>#DIV/0!</v>
      </c>
      <c r="AF34" s="399"/>
      <c r="AG34" s="400"/>
    </row>
    <row r="35" spans="1:33" s="17" customFormat="1" ht="127.5" customHeight="1">
      <c r="A35" s="41" t="s">
        <v>169</v>
      </c>
      <c r="B35" s="38" t="s">
        <v>1</v>
      </c>
      <c r="C35" s="38" t="s">
        <v>112</v>
      </c>
      <c r="D35" s="104" t="s">
        <v>11</v>
      </c>
      <c r="E35" s="42" t="s">
        <v>42</v>
      </c>
      <c r="F35" s="36" t="s">
        <v>27</v>
      </c>
      <c r="G35" s="105"/>
      <c r="H35" s="106" t="s">
        <v>6</v>
      </c>
      <c r="I35" s="106">
        <v>0</v>
      </c>
      <c r="J35" s="405">
        <v>0</v>
      </c>
      <c r="K35" s="107">
        <f aca="true" t="shared" si="13" ref="K35:K40">+I35*J35</f>
        <v>0</v>
      </c>
      <c r="L35" s="408">
        <v>0</v>
      </c>
      <c r="M35" s="221" t="e">
        <f aca="true" t="shared" si="14" ref="M35:M53">+L35/K35</f>
        <v>#DIV/0!</v>
      </c>
      <c r="N35" s="221">
        <v>0</v>
      </c>
      <c r="O35" s="356" t="e">
        <f aca="true" t="shared" si="15" ref="O35:O53">+N35/I35</f>
        <v>#DIV/0!</v>
      </c>
      <c r="P35" s="409">
        <v>0</v>
      </c>
      <c r="Q35" s="371" t="e">
        <f aca="true" t="shared" si="16" ref="Q35:Q53">+P35/K35</f>
        <v>#DIV/0!</v>
      </c>
      <c r="R35" s="371">
        <v>0</v>
      </c>
      <c r="S35" s="371" t="e">
        <f aca="true" t="shared" si="17" ref="S35:S53">+R35/I35</f>
        <v>#DIV/0!</v>
      </c>
      <c r="T35" s="374">
        <v>0</v>
      </c>
      <c r="U35" s="376" t="e">
        <f aca="true" t="shared" si="18" ref="U35:U53">+T35/K35</f>
        <v>#DIV/0!</v>
      </c>
      <c r="V35" s="376">
        <v>0</v>
      </c>
      <c r="W35" s="376" t="e">
        <f aca="true" t="shared" si="19" ref="W35:W53">+V35/I35</f>
        <v>#DIV/0!</v>
      </c>
      <c r="X35" s="379">
        <v>0</v>
      </c>
      <c r="Y35" s="381" t="e">
        <f aca="true" t="shared" si="20" ref="Y35:Y53">+X35/K35</f>
        <v>#DIV/0!</v>
      </c>
      <c r="Z35" s="381">
        <v>0</v>
      </c>
      <c r="AA35" s="381" t="e">
        <f aca="true" t="shared" si="21" ref="AA35:AA53">+Z35/I35</f>
        <v>#DIV/0!</v>
      </c>
      <c r="AB35" s="410">
        <f aca="true" t="shared" si="22" ref="AB35:AB53">+L35+P35+T35+X35</f>
        <v>0</v>
      </c>
      <c r="AC35" s="384" t="e">
        <f aca="true" t="shared" si="23" ref="AC35:AC53">+M35+Q35+U35+Y35</f>
        <v>#DIV/0!</v>
      </c>
      <c r="AD35" s="384">
        <f aca="true" t="shared" si="24" ref="AD35:AD53">+N35+R35+V35+Z35</f>
        <v>0</v>
      </c>
      <c r="AE35" s="406" t="e">
        <f aca="true" t="shared" si="25" ref="AE35:AE53">+O35+S35+W35+AA35</f>
        <v>#DIV/0!</v>
      </c>
      <c r="AF35" s="395" t="s">
        <v>237</v>
      </c>
      <c r="AG35" s="401"/>
    </row>
    <row r="36" spans="1:33" s="17" customFormat="1" ht="122.25" customHeight="1">
      <c r="A36" s="41" t="s">
        <v>170</v>
      </c>
      <c r="B36" s="18" t="s">
        <v>1</v>
      </c>
      <c r="C36" s="38" t="s">
        <v>112</v>
      </c>
      <c r="D36" s="69" t="s">
        <v>11</v>
      </c>
      <c r="E36" s="19" t="s">
        <v>44</v>
      </c>
      <c r="F36" s="37" t="s">
        <v>29</v>
      </c>
      <c r="G36" s="20"/>
      <c r="H36" s="73" t="s">
        <v>6</v>
      </c>
      <c r="I36" s="73">
        <v>0</v>
      </c>
      <c r="J36" s="74">
        <v>0</v>
      </c>
      <c r="K36" s="74">
        <f t="shared" si="13"/>
        <v>0</v>
      </c>
      <c r="L36" s="411">
        <v>0</v>
      </c>
      <c r="M36" s="222" t="e">
        <f t="shared" si="14"/>
        <v>#DIV/0!</v>
      </c>
      <c r="N36" s="222">
        <v>0</v>
      </c>
      <c r="O36" s="412" t="e">
        <f t="shared" si="15"/>
        <v>#DIV/0!</v>
      </c>
      <c r="P36" s="413">
        <v>0</v>
      </c>
      <c r="Q36" s="414" t="e">
        <f t="shared" si="16"/>
        <v>#DIV/0!</v>
      </c>
      <c r="R36" s="414">
        <v>0</v>
      </c>
      <c r="S36" s="414" t="e">
        <f t="shared" si="17"/>
        <v>#DIV/0!</v>
      </c>
      <c r="T36" s="415">
        <v>0</v>
      </c>
      <c r="U36" s="416" t="e">
        <f t="shared" si="18"/>
        <v>#DIV/0!</v>
      </c>
      <c r="V36" s="416">
        <v>0</v>
      </c>
      <c r="W36" s="416" t="e">
        <f t="shared" si="19"/>
        <v>#DIV/0!</v>
      </c>
      <c r="X36" s="417">
        <v>0</v>
      </c>
      <c r="Y36" s="418" t="e">
        <f t="shared" si="20"/>
        <v>#DIV/0!</v>
      </c>
      <c r="Z36" s="418">
        <v>0</v>
      </c>
      <c r="AA36" s="418" t="e">
        <f t="shared" si="21"/>
        <v>#DIV/0!</v>
      </c>
      <c r="AB36" s="419">
        <f t="shared" si="22"/>
        <v>0</v>
      </c>
      <c r="AC36" s="420" t="e">
        <f t="shared" si="23"/>
        <v>#DIV/0!</v>
      </c>
      <c r="AD36" s="420">
        <f t="shared" si="24"/>
        <v>0</v>
      </c>
      <c r="AE36" s="407" t="e">
        <f t="shared" si="25"/>
        <v>#DIV/0!</v>
      </c>
      <c r="AF36" s="395" t="s">
        <v>237</v>
      </c>
      <c r="AG36" s="397"/>
    </row>
    <row r="37" spans="1:33" s="17" customFormat="1" ht="115.5" customHeight="1">
      <c r="A37" s="41" t="s">
        <v>171</v>
      </c>
      <c r="B37" s="18" t="s">
        <v>1</v>
      </c>
      <c r="C37" s="38" t="s">
        <v>112</v>
      </c>
      <c r="D37" s="69" t="s">
        <v>11</v>
      </c>
      <c r="E37" s="19" t="s">
        <v>43</v>
      </c>
      <c r="F37" s="37" t="s">
        <v>23</v>
      </c>
      <c r="G37" s="20"/>
      <c r="H37" s="73" t="s">
        <v>6</v>
      </c>
      <c r="I37" s="73">
        <v>0</v>
      </c>
      <c r="J37" s="74">
        <v>0</v>
      </c>
      <c r="K37" s="74">
        <f t="shared" si="13"/>
        <v>0</v>
      </c>
      <c r="L37" s="411">
        <v>0</v>
      </c>
      <c r="M37" s="222" t="e">
        <f t="shared" si="14"/>
        <v>#DIV/0!</v>
      </c>
      <c r="N37" s="222">
        <v>0</v>
      </c>
      <c r="O37" s="412" t="e">
        <f t="shared" si="15"/>
        <v>#DIV/0!</v>
      </c>
      <c r="P37" s="413">
        <v>0</v>
      </c>
      <c r="Q37" s="414" t="e">
        <f t="shared" si="16"/>
        <v>#DIV/0!</v>
      </c>
      <c r="R37" s="414">
        <v>0</v>
      </c>
      <c r="S37" s="414" t="e">
        <f t="shared" si="17"/>
        <v>#DIV/0!</v>
      </c>
      <c r="T37" s="415">
        <v>0</v>
      </c>
      <c r="U37" s="416" t="e">
        <f t="shared" si="18"/>
        <v>#DIV/0!</v>
      </c>
      <c r="V37" s="416">
        <v>0</v>
      </c>
      <c r="W37" s="416" t="e">
        <f t="shared" si="19"/>
        <v>#DIV/0!</v>
      </c>
      <c r="X37" s="417">
        <v>0</v>
      </c>
      <c r="Y37" s="418" t="e">
        <f t="shared" si="20"/>
        <v>#DIV/0!</v>
      </c>
      <c r="Z37" s="418">
        <v>0</v>
      </c>
      <c r="AA37" s="418" t="e">
        <f t="shared" si="21"/>
        <v>#DIV/0!</v>
      </c>
      <c r="AB37" s="419">
        <f t="shared" si="22"/>
        <v>0</v>
      </c>
      <c r="AC37" s="420" t="e">
        <f t="shared" si="23"/>
        <v>#DIV/0!</v>
      </c>
      <c r="AD37" s="420">
        <f t="shared" si="24"/>
        <v>0</v>
      </c>
      <c r="AE37" s="407" t="e">
        <f t="shared" si="25"/>
        <v>#DIV/0!</v>
      </c>
      <c r="AF37" s="395" t="s">
        <v>237</v>
      </c>
      <c r="AG37" s="397"/>
    </row>
    <row r="38" spans="1:33" s="17" customFormat="1" ht="114.75" customHeight="1">
      <c r="A38" s="41" t="s">
        <v>172</v>
      </c>
      <c r="B38" s="18" t="s">
        <v>1</v>
      </c>
      <c r="C38" s="38" t="s">
        <v>112</v>
      </c>
      <c r="D38" s="69" t="s">
        <v>11</v>
      </c>
      <c r="E38" s="19" t="s">
        <v>133</v>
      </c>
      <c r="F38" s="37" t="s">
        <v>25</v>
      </c>
      <c r="G38" s="20"/>
      <c r="H38" s="73" t="s">
        <v>6</v>
      </c>
      <c r="I38" s="73">
        <v>0</v>
      </c>
      <c r="J38" s="74">
        <v>0</v>
      </c>
      <c r="K38" s="74">
        <f t="shared" si="13"/>
        <v>0</v>
      </c>
      <c r="L38" s="411">
        <v>0</v>
      </c>
      <c r="M38" s="222" t="e">
        <f t="shared" si="14"/>
        <v>#DIV/0!</v>
      </c>
      <c r="N38" s="222">
        <v>0</v>
      </c>
      <c r="O38" s="412" t="e">
        <f t="shared" si="15"/>
        <v>#DIV/0!</v>
      </c>
      <c r="P38" s="413">
        <v>0</v>
      </c>
      <c r="Q38" s="414" t="e">
        <f t="shared" si="16"/>
        <v>#DIV/0!</v>
      </c>
      <c r="R38" s="414">
        <v>0</v>
      </c>
      <c r="S38" s="414" t="e">
        <f t="shared" si="17"/>
        <v>#DIV/0!</v>
      </c>
      <c r="T38" s="415">
        <v>0</v>
      </c>
      <c r="U38" s="416" t="e">
        <f t="shared" si="18"/>
        <v>#DIV/0!</v>
      </c>
      <c r="V38" s="416">
        <v>0</v>
      </c>
      <c r="W38" s="416" t="e">
        <f t="shared" si="19"/>
        <v>#DIV/0!</v>
      </c>
      <c r="X38" s="417">
        <v>0</v>
      </c>
      <c r="Y38" s="418" t="e">
        <f t="shared" si="20"/>
        <v>#DIV/0!</v>
      </c>
      <c r="Z38" s="418">
        <v>0</v>
      </c>
      <c r="AA38" s="418" t="e">
        <f t="shared" si="21"/>
        <v>#DIV/0!</v>
      </c>
      <c r="AB38" s="419">
        <f t="shared" si="22"/>
        <v>0</v>
      </c>
      <c r="AC38" s="420" t="e">
        <f t="shared" si="23"/>
        <v>#DIV/0!</v>
      </c>
      <c r="AD38" s="420">
        <f t="shared" si="24"/>
        <v>0</v>
      </c>
      <c r="AE38" s="407" t="e">
        <f t="shared" si="25"/>
        <v>#DIV/0!</v>
      </c>
      <c r="AF38" s="395" t="s">
        <v>237</v>
      </c>
      <c r="AG38" s="397"/>
    </row>
    <row r="39" spans="1:33" s="17" customFormat="1" ht="116.25" customHeight="1">
      <c r="A39" s="41" t="s">
        <v>173</v>
      </c>
      <c r="B39" s="18" t="s">
        <v>1</v>
      </c>
      <c r="C39" s="38" t="s">
        <v>112</v>
      </c>
      <c r="D39" s="69" t="s">
        <v>11</v>
      </c>
      <c r="E39" s="19" t="s">
        <v>12</v>
      </c>
      <c r="F39" s="37" t="s">
        <v>30</v>
      </c>
      <c r="G39" s="20"/>
      <c r="H39" s="73" t="s">
        <v>6</v>
      </c>
      <c r="I39" s="73">
        <v>0</v>
      </c>
      <c r="J39" s="74">
        <v>0</v>
      </c>
      <c r="K39" s="74">
        <f t="shared" si="13"/>
        <v>0</v>
      </c>
      <c r="L39" s="411">
        <v>0</v>
      </c>
      <c r="M39" s="222" t="e">
        <f t="shared" si="14"/>
        <v>#DIV/0!</v>
      </c>
      <c r="N39" s="222">
        <v>0</v>
      </c>
      <c r="O39" s="412" t="e">
        <f t="shared" si="15"/>
        <v>#DIV/0!</v>
      </c>
      <c r="P39" s="413">
        <v>0</v>
      </c>
      <c r="Q39" s="414" t="e">
        <f t="shared" si="16"/>
        <v>#DIV/0!</v>
      </c>
      <c r="R39" s="414">
        <v>0</v>
      </c>
      <c r="S39" s="414" t="e">
        <f t="shared" si="17"/>
        <v>#DIV/0!</v>
      </c>
      <c r="T39" s="415">
        <v>0</v>
      </c>
      <c r="U39" s="416" t="e">
        <f t="shared" si="18"/>
        <v>#DIV/0!</v>
      </c>
      <c r="V39" s="416">
        <v>0</v>
      </c>
      <c r="W39" s="416" t="e">
        <f t="shared" si="19"/>
        <v>#DIV/0!</v>
      </c>
      <c r="X39" s="417">
        <v>0</v>
      </c>
      <c r="Y39" s="418" t="e">
        <f t="shared" si="20"/>
        <v>#DIV/0!</v>
      </c>
      <c r="Z39" s="418">
        <v>0</v>
      </c>
      <c r="AA39" s="418" t="e">
        <f t="shared" si="21"/>
        <v>#DIV/0!</v>
      </c>
      <c r="AB39" s="419">
        <f t="shared" si="22"/>
        <v>0</v>
      </c>
      <c r="AC39" s="420" t="e">
        <f t="shared" si="23"/>
        <v>#DIV/0!</v>
      </c>
      <c r="AD39" s="420">
        <f t="shared" si="24"/>
        <v>0</v>
      </c>
      <c r="AE39" s="407" t="e">
        <f t="shared" si="25"/>
        <v>#DIV/0!</v>
      </c>
      <c r="AF39" s="395" t="s">
        <v>237</v>
      </c>
      <c r="AG39" s="397"/>
    </row>
    <row r="40" spans="1:33" s="17" customFormat="1" ht="117.75" customHeight="1">
      <c r="A40" s="41" t="s">
        <v>174</v>
      </c>
      <c r="B40" s="18" t="s">
        <v>1</v>
      </c>
      <c r="C40" s="38" t="s">
        <v>112</v>
      </c>
      <c r="D40" s="69" t="s">
        <v>11</v>
      </c>
      <c r="E40" s="19" t="s">
        <v>131</v>
      </c>
      <c r="F40" s="37" t="s">
        <v>132</v>
      </c>
      <c r="G40" s="20"/>
      <c r="H40" s="73" t="s">
        <v>13</v>
      </c>
      <c r="I40" s="73">
        <v>0</v>
      </c>
      <c r="J40" s="74">
        <v>0</v>
      </c>
      <c r="K40" s="74">
        <f t="shared" si="13"/>
        <v>0</v>
      </c>
      <c r="L40" s="411">
        <v>0</v>
      </c>
      <c r="M40" s="222" t="e">
        <f t="shared" si="14"/>
        <v>#DIV/0!</v>
      </c>
      <c r="N40" s="222">
        <v>0</v>
      </c>
      <c r="O40" s="412" t="e">
        <f t="shared" si="15"/>
        <v>#DIV/0!</v>
      </c>
      <c r="P40" s="413">
        <v>0</v>
      </c>
      <c r="Q40" s="414" t="e">
        <f t="shared" si="16"/>
        <v>#DIV/0!</v>
      </c>
      <c r="R40" s="414">
        <v>0</v>
      </c>
      <c r="S40" s="414" t="e">
        <f t="shared" si="17"/>
        <v>#DIV/0!</v>
      </c>
      <c r="T40" s="415">
        <v>0</v>
      </c>
      <c r="U40" s="416" t="e">
        <f t="shared" si="18"/>
        <v>#DIV/0!</v>
      </c>
      <c r="V40" s="416">
        <v>0</v>
      </c>
      <c r="W40" s="416" t="e">
        <f t="shared" si="19"/>
        <v>#DIV/0!</v>
      </c>
      <c r="X40" s="417">
        <v>0</v>
      </c>
      <c r="Y40" s="418" t="e">
        <f t="shared" si="20"/>
        <v>#DIV/0!</v>
      </c>
      <c r="Z40" s="418">
        <v>0</v>
      </c>
      <c r="AA40" s="418" t="e">
        <f t="shared" si="21"/>
        <v>#DIV/0!</v>
      </c>
      <c r="AB40" s="419">
        <f t="shared" si="22"/>
        <v>0</v>
      </c>
      <c r="AC40" s="420" t="e">
        <f t="shared" si="23"/>
        <v>#DIV/0!</v>
      </c>
      <c r="AD40" s="420">
        <f t="shared" si="24"/>
        <v>0</v>
      </c>
      <c r="AE40" s="407" t="e">
        <f t="shared" si="25"/>
        <v>#DIV/0!</v>
      </c>
      <c r="AF40" s="395" t="s">
        <v>237</v>
      </c>
      <c r="AG40" s="397"/>
    </row>
    <row r="41" spans="1:33" s="17" customFormat="1" ht="111.75" customHeight="1">
      <c r="A41" s="41" t="s">
        <v>175</v>
      </c>
      <c r="B41" s="18" t="s">
        <v>1</v>
      </c>
      <c r="C41" s="38" t="s">
        <v>112</v>
      </c>
      <c r="D41" s="69" t="s">
        <v>11</v>
      </c>
      <c r="E41" s="19" t="s">
        <v>131</v>
      </c>
      <c r="F41" s="37" t="s">
        <v>31</v>
      </c>
      <c r="G41" s="20"/>
      <c r="H41" s="73" t="s">
        <v>167</v>
      </c>
      <c r="I41" s="73">
        <v>0</v>
      </c>
      <c r="J41" s="74">
        <v>0</v>
      </c>
      <c r="K41" s="74">
        <f aca="true" t="shared" si="26" ref="K41:K50">+I41*J41</f>
        <v>0</v>
      </c>
      <c r="L41" s="411">
        <v>0</v>
      </c>
      <c r="M41" s="222" t="e">
        <f t="shared" si="14"/>
        <v>#DIV/0!</v>
      </c>
      <c r="N41" s="222">
        <v>0</v>
      </c>
      <c r="O41" s="412" t="e">
        <f t="shared" si="15"/>
        <v>#DIV/0!</v>
      </c>
      <c r="P41" s="413">
        <v>0</v>
      </c>
      <c r="Q41" s="414" t="e">
        <f t="shared" si="16"/>
        <v>#DIV/0!</v>
      </c>
      <c r="R41" s="414">
        <v>0</v>
      </c>
      <c r="S41" s="414" t="e">
        <f t="shared" si="17"/>
        <v>#DIV/0!</v>
      </c>
      <c r="T41" s="415">
        <v>0</v>
      </c>
      <c r="U41" s="416" t="e">
        <f t="shared" si="18"/>
        <v>#DIV/0!</v>
      </c>
      <c r="V41" s="416">
        <v>0</v>
      </c>
      <c r="W41" s="416" t="e">
        <f t="shared" si="19"/>
        <v>#DIV/0!</v>
      </c>
      <c r="X41" s="417">
        <v>0</v>
      </c>
      <c r="Y41" s="418" t="e">
        <f t="shared" si="20"/>
        <v>#DIV/0!</v>
      </c>
      <c r="Z41" s="418">
        <v>0</v>
      </c>
      <c r="AA41" s="418" t="e">
        <f t="shared" si="21"/>
        <v>#DIV/0!</v>
      </c>
      <c r="AB41" s="419">
        <f t="shared" si="22"/>
        <v>0</v>
      </c>
      <c r="AC41" s="420" t="e">
        <f t="shared" si="23"/>
        <v>#DIV/0!</v>
      </c>
      <c r="AD41" s="420">
        <f t="shared" si="24"/>
        <v>0</v>
      </c>
      <c r="AE41" s="407" t="e">
        <f t="shared" si="25"/>
        <v>#DIV/0!</v>
      </c>
      <c r="AF41" s="395" t="s">
        <v>237</v>
      </c>
      <c r="AG41" s="397"/>
    </row>
    <row r="42" spans="1:33" s="17" customFormat="1" ht="112.5" customHeight="1">
      <c r="A42" s="41" t="s">
        <v>176</v>
      </c>
      <c r="B42" s="18" t="s">
        <v>1</v>
      </c>
      <c r="C42" s="38" t="s">
        <v>112</v>
      </c>
      <c r="D42" s="69" t="s">
        <v>11</v>
      </c>
      <c r="E42" s="19" t="s">
        <v>134</v>
      </c>
      <c r="F42" s="37" t="s">
        <v>135</v>
      </c>
      <c r="G42" s="20"/>
      <c r="H42" s="73" t="s">
        <v>13</v>
      </c>
      <c r="I42" s="73">
        <v>0</v>
      </c>
      <c r="J42" s="74">
        <v>0</v>
      </c>
      <c r="K42" s="74">
        <f t="shared" si="26"/>
        <v>0</v>
      </c>
      <c r="L42" s="411">
        <v>0</v>
      </c>
      <c r="M42" s="222" t="e">
        <f t="shared" si="14"/>
        <v>#DIV/0!</v>
      </c>
      <c r="N42" s="222">
        <v>0</v>
      </c>
      <c r="O42" s="412" t="e">
        <f t="shared" si="15"/>
        <v>#DIV/0!</v>
      </c>
      <c r="P42" s="413">
        <v>0</v>
      </c>
      <c r="Q42" s="414" t="e">
        <f t="shared" si="16"/>
        <v>#DIV/0!</v>
      </c>
      <c r="R42" s="414">
        <v>0</v>
      </c>
      <c r="S42" s="414" t="e">
        <f t="shared" si="17"/>
        <v>#DIV/0!</v>
      </c>
      <c r="T42" s="415">
        <v>0</v>
      </c>
      <c r="U42" s="416" t="e">
        <f t="shared" si="18"/>
        <v>#DIV/0!</v>
      </c>
      <c r="V42" s="416">
        <v>0</v>
      </c>
      <c r="W42" s="416" t="e">
        <f t="shared" si="19"/>
        <v>#DIV/0!</v>
      </c>
      <c r="X42" s="417">
        <v>0</v>
      </c>
      <c r="Y42" s="418" t="e">
        <f t="shared" si="20"/>
        <v>#DIV/0!</v>
      </c>
      <c r="Z42" s="418">
        <v>0</v>
      </c>
      <c r="AA42" s="418" t="e">
        <f t="shared" si="21"/>
        <v>#DIV/0!</v>
      </c>
      <c r="AB42" s="419">
        <f t="shared" si="22"/>
        <v>0</v>
      </c>
      <c r="AC42" s="420" t="e">
        <f t="shared" si="23"/>
        <v>#DIV/0!</v>
      </c>
      <c r="AD42" s="420">
        <f t="shared" si="24"/>
        <v>0</v>
      </c>
      <c r="AE42" s="407" t="e">
        <f t="shared" si="25"/>
        <v>#DIV/0!</v>
      </c>
      <c r="AF42" s="395" t="s">
        <v>237</v>
      </c>
      <c r="AG42" s="397"/>
    </row>
    <row r="43" spans="1:33" s="17" customFormat="1" ht="117" customHeight="1">
      <c r="A43" s="41" t="s">
        <v>177</v>
      </c>
      <c r="B43" s="18" t="s">
        <v>1</v>
      </c>
      <c r="C43" s="38" t="s">
        <v>112</v>
      </c>
      <c r="D43" s="69" t="s">
        <v>11</v>
      </c>
      <c r="E43" s="19" t="s">
        <v>14</v>
      </c>
      <c r="F43" s="37" t="s">
        <v>24</v>
      </c>
      <c r="G43" s="20"/>
      <c r="H43" s="73" t="s">
        <v>6</v>
      </c>
      <c r="I43" s="73">
        <v>0</v>
      </c>
      <c r="J43" s="74">
        <v>0</v>
      </c>
      <c r="K43" s="74">
        <f t="shared" si="26"/>
        <v>0</v>
      </c>
      <c r="L43" s="411">
        <v>0</v>
      </c>
      <c r="M43" s="222" t="e">
        <f t="shared" si="14"/>
        <v>#DIV/0!</v>
      </c>
      <c r="N43" s="222">
        <v>0</v>
      </c>
      <c r="O43" s="412" t="e">
        <f t="shared" si="15"/>
        <v>#DIV/0!</v>
      </c>
      <c r="P43" s="413">
        <v>0</v>
      </c>
      <c r="Q43" s="414" t="e">
        <f t="shared" si="16"/>
        <v>#DIV/0!</v>
      </c>
      <c r="R43" s="414">
        <v>0</v>
      </c>
      <c r="S43" s="414" t="e">
        <f t="shared" si="17"/>
        <v>#DIV/0!</v>
      </c>
      <c r="T43" s="415">
        <v>0</v>
      </c>
      <c r="U43" s="416" t="e">
        <f t="shared" si="18"/>
        <v>#DIV/0!</v>
      </c>
      <c r="V43" s="416">
        <v>0</v>
      </c>
      <c r="W43" s="416" t="e">
        <f t="shared" si="19"/>
        <v>#DIV/0!</v>
      </c>
      <c r="X43" s="417">
        <v>0</v>
      </c>
      <c r="Y43" s="418" t="e">
        <f t="shared" si="20"/>
        <v>#DIV/0!</v>
      </c>
      <c r="Z43" s="418">
        <v>0</v>
      </c>
      <c r="AA43" s="418" t="e">
        <f t="shared" si="21"/>
        <v>#DIV/0!</v>
      </c>
      <c r="AB43" s="419">
        <f t="shared" si="22"/>
        <v>0</v>
      </c>
      <c r="AC43" s="420" t="e">
        <f t="shared" si="23"/>
        <v>#DIV/0!</v>
      </c>
      <c r="AD43" s="420">
        <f t="shared" si="24"/>
        <v>0</v>
      </c>
      <c r="AE43" s="407" t="e">
        <f t="shared" si="25"/>
        <v>#DIV/0!</v>
      </c>
      <c r="AF43" s="395" t="s">
        <v>237</v>
      </c>
      <c r="AG43" s="397"/>
    </row>
    <row r="44" spans="1:33" s="17" customFormat="1" ht="116.25" customHeight="1">
      <c r="A44" s="41" t="s">
        <v>178</v>
      </c>
      <c r="B44" s="18" t="s">
        <v>1</v>
      </c>
      <c r="C44" s="38" t="s">
        <v>112</v>
      </c>
      <c r="D44" s="69" t="s">
        <v>11</v>
      </c>
      <c r="E44" s="19" t="s">
        <v>14</v>
      </c>
      <c r="F44" s="37" t="s">
        <v>136</v>
      </c>
      <c r="G44" s="20"/>
      <c r="H44" s="73" t="s">
        <v>6</v>
      </c>
      <c r="I44" s="73">
        <v>0</v>
      </c>
      <c r="J44" s="74">
        <v>0</v>
      </c>
      <c r="K44" s="74">
        <f>+I44*J44</f>
        <v>0</v>
      </c>
      <c r="L44" s="411">
        <v>0</v>
      </c>
      <c r="M44" s="222" t="e">
        <f t="shared" si="14"/>
        <v>#DIV/0!</v>
      </c>
      <c r="N44" s="222">
        <v>0</v>
      </c>
      <c r="O44" s="412" t="e">
        <f t="shared" si="15"/>
        <v>#DIV/0!</v>
      </c>
      <c r="P44" s="413">
        <v>0</v>
      </c>
      <c r="Q44" s="414" t="e">
        <f t="shared" si="16"/>
        <v>#DIV/0!</v>
      </c>
      <c r="R44" s="414">
        <v>0</v>
      </c>
      <c r="S44" s="414" t="e">
        <f t="shared" si="17"/>
        <v>#DIV/0!</v>
      </c>
      <c r="T44" s="415">
        <v>0</v>
      </c>
      <c r="U44" s="416" t="e">
        <f t="shared" si="18"/>
        <v>#DIV/0!</v>
      </c>
      <c r="V44" s="416">
        <v>0</v>
      </c>
      <c r="W44" s="416" t="e">
        <f t="shared" si="19"/>
        <v>#DIV/0!</v>
      </c>
      <c r="X44" s="417">
        <v>0</v>
      </c>
      <c r="Y44" s="418" t="e">
        <f t="shared" si="20"/>
        <v>#DIV/0!</v>
      </c>
      <c r="Z44" s="418">
        <v>0</v>
      </c>
      <c r="AA44" s="418" t="e">
        <f t="shared" si="21"/>
        <v>#DIV/0!</v>
      </c>
      <c r="AB44" s="419">
        <f t="shared" si="22"/>
        <v>0</v>
      </c>
      <c r="AC44" s="420" t="e">
        <f t="shared" si="23"/>
        <v>#DIV/0!</v>
      </c>
      <c r="AD44" s="420">
        <f t="shared" si="24"/>
        <v>0</v>
      </c>
      <c r="AE44" s="407" t="e">
        <f t="shared" si="25"/>
        <v>#DIV/0!</v>
      </c>
      <c r="AF44" s="395" t="s">
        <v>237</v>
      </c>
      <c r="AG44" s="397"/>
    </row>
    <row r="45" spans="1:33" s="17" customFormat="1" ht="119.25" customHeight="1">
      <c r="A45" s="41" t="s">
        <v>179</v>
      </c>
      <c r="B45" s="18" t="s">
        <v>1</v>
      </c>
      <c r="C45" s="38" t="s">
        <v>112</v>
      </c>
      <c r="D45" s="69" t="s">
        <v>11</v>
      </c>
      <c r="E45" s="19" t="s">
        <v>15</v>
      </c>
      <c r="F45" s="37" t="s">
        <v>137</v>
      </c>
      <c r="G45" s="20"/>
      <c r="H45" s="73" t="s">
        <v>6</v>
      </c>
      <c r="I45" s="73">
        <v>0</v>
      </c>
      <c r="J45" s="74">
        <v>0</v>
      </c>
      <c r="K45" s="74">
        <f t="shared" si="26"/>
        <v>0</v>
      </c>
      <c r="L45" s="411">
        <v>0</v>
      </c>
      <c r="M45" s="222" t="e">
        <f t="shared" si="14"/>
        <v>#DIV/0!</v>
      </c>
      <c r="N45" s="222">
        <v>0</v>
      </c>
      <c r="O45" s="412" t="e">
        <f t="shared" si="15"/>
        <v>#DIV/0!</v>
      </c>
      <c r="P45" s="413">
        <v>0</v>
      </c>
      <c r="Q45" s="414" t="e">
        <f t="shared" si="16"/>
        <v>#DIV/0!</v>
      </c>
      <c r="R45" s="414">
        <v>0</v>
      </c>
      <c r="S45" s="414" t="e">
        <f t="shared" si="17"/>
        <v>#DIV/0!</v>
      </c>
      <c r="T45" s="415">
        <v>0</v>
      </c>
      <c r="U45" s="416" t="e">
        <f t="shared" si="18"/>
        <v>#DIV/0!</v>
      </c>
      <c r="V45" s="416">
        <v>0</v>
      </c>
      <c r="W45" s="416" t="e">
        <f t="shared" si="19"/>
        <v>#DIV/0!</v>
      </c>
      <c r="X45" s="417">
        <v>0</v>
      </c>
      <c r="Y45" s="418" t="e">
        <f t="shared" si="20"/>
        <v>#DIV/0!</v>
      </c>
      <c r="Z45" s="418">
        <v>0</v>
      </c>
      <c r="AA45" s="418" t="e">
        <f t="shared" si="21"/>
        <v>#DIV/0!</v>
      </c>
      <c r="AB45" s="419">
        <f t="shared" si="22"/>
        <v>0</v>
      </c>
      <c r="AC45" s="420" t="e">
        <f t="shared" si="23"/>
        <v>#DIV/0!</v>
      </c>
      <c r="AD45" s="420">
        <f t="shared" si="24"/>
        <v>0</v>
      </c>
      <c r="AE45" s="407" t="e">
        <f t="shared" si="25"/>
        <v>#DIV/0!</v>
      </c>
      <c r="AF45" s="395" t="s">
        <v>237</v>
      </c>
      <c r="AG45" s="397"/>
    </row>
    <row r="46" spans="1:33" s="17" customFormat="1" ht="105.75" customHeight="1">
      <c r="A46" s="41" t="s">
        <v>180</v>
      </c>
      <c r="B46" s="18" t="s">
        <v>1</v>
      </c>
      <c r="C46" s="38" t="s">
        <v>112</v>
      </c>
      <c r="D46" s="69" t="s">
        <v>11</v>
      </c>
      <c r="E46" s="19" t="s">
        <v>14</v>
      </c>
      <c r="F46" s="37" t="s">
        <v>140</v>
      </c>
      <c r="G46" s="20"/>
      <c r="H46" s="73" t="s">
        <v>6</v>
      </c>
      <c r="I46" s="73">
        <v>0</v>
      </c>
      <c r="J46" s="74">
        <v>0</v>
      </c>
      <c r="K46" s="74">
        <f t="shared" si="26"/>
        <v>0</v>
      </c>
      <c r="L46" s="411">
        <v>0</v>
      </c>
      <c r="M46" s="222" t="e">
        <f t="shared" si="14"/>
        <v>#DIV/0!</v>
      </c>
      <c r="N46" s="222">
        <v>0</v>
      </c>
      <c r="O46" s="412" t="e">
        <f t="shared" si="15"/>
        <v>#DIV/0!</v>
      </c>
      <c r="P46" s="413">
        <v>0</v>
      </c>
      <c r="Q46" s="414" t="e">
        <f t="shared" si="16"/>
        <v>#DIV/0!</v>
      </c>
      <c r="R46" s="414">
        <v>0</v>
      </c>
      <c r="S46" s="414" t="e">
        <f t="shared" si="17"/>
        <v>#DIV/0!</v>
      </c>
      <c r="T46" s="415">
        <v>0</v>
      </c>
      <c r="U46" s="416" t="e">
        <f t="shared" si="18"/>
        <v>#DIV/0!</v>
      </c>
      <c r="V46" s="416">
        <v>0</v>
      </c>
      <c r="W46" s="416" t="e">
        <f t="shared" si="19"/>
        <v>#DIV/0!</v>
      </c>
      <c r="X46" s="417">
        <v>0</v>
      </c>
      <c r="Y46" s="418" t="e">
        <f t="shared" si="20"/>
        <v>#DIV/0!</v>
      </c>
      <c r="Z46" s="418">
        <v>0</v>
      </c>
      <c r="AA46" s="418" t="e">
        <f t="shared" si="21"/>
        <v>#DIV/0!</v>
      </c>
      <c r="AB46" s="419">
        <f t="shared" si="22"/>
        <v>0</v>
      </c>
      <c r="AC46" s="420" t="e">
        <f t="shared" si="23"/>
        <v>#DIV/0!</v>
      </c>
      <c r="AD46" s="420">
        <f t="shared" si="24"/>
        <v>0</v>
      </c>
      <c r="AE46" s="407" t="e">
        <f t="shared" si="25"/>
        <v>#DIV/0!</v>
      </c>
      <c r="AF46" s="395" t="s">
        <v>237</v>
      </c>
      <c r="AG46" s="397"/>
    </row>
    <row r="47" spans="1:33" s="17" customFormat="1" ht="108" customHeight="1">
      <c r="A47" s="41" t="s">
        <v>181</v>
      </c>
      <c r="B47" s="18" t="s">
        <v>1</v>
      </c>
      <c r="C47" s="38" t="s">
        <v>112</v>
      </c>
      <c r="D47" s="69" t="s">
        <v>11</v>
      </c>
      <c r="E47" s="19" t="s">
        <v>141</v>
      </c>
      <c r="F47" s="37" t="s">
        <v>138</v>
      </c>
      <c r="G47" s="20"/>
      <c r="H47" s="73" t="s">
        <v>167</v>
      </c>
      <c r="I47" s="73">
        <v>0</v>
      </c>
      <c r="J47" s="74">
        <v>0</v>
      </c>
      <c r="K47" s="74">
        <f>+I47*J47</f>
        <v>0</v>
      </c>
      <c r="L47" s="411">
        <v>0</v>
      </c>
      <c r="M47" s="222" t="e">
        <f t="shared" si="14"/>
        <v>#DIV/0!</v>
      </c>
      <c r="N47" s="222">
        <v>0</v>
      </c>
      <c r="O47" s="412" t="e">
        <f t="shared" si="15"/>
        <v>#DIV/0!</v>
      </c>
      <c r="P47" s="413">
        <v>0</v>
      </c>
      <c r="Q47" s="414" t="e">
        <f t="shared" si="16"/>
        <v>#DIV/0!</v>
      </c>
      <c r="R47" s="414">
        <v>0</v>
      </c>
      <c r="S47" s="414" t="e">
        <f t="shared" si="17"/>
        <v>#DIV/0!</v>
      </c>
      <c r="T47" s="415">
        <v>0</v>
      </c>
      <c r="U47" s="416" t="e">
        <f t="shared" si="18"/>
        <v>#DIV/0!</v>
      </c>
      <c r="V47" s="416">
        <v>0</v>
      </c>
      <c r="W47" s="416" t="e">
        <f t="shared" si="19"/>
        <v>#DIV/0!</v>
      </c>
      <c r="X47" s="417">
        <v>0</v>
      </c>
      <c r="Y47" s="418" t="e">
        <f t="shared" si="20"/>
        <v>#DIV/0!</v>
      </c>
      <c r="Z47" s="418">
        <v>0</v>
      </c>
      <c r="AA47" s="418" t="e">
        <f t="shared" si="21"/>
        <v>#DIV/0!</v>
      </c>
      <c r="AB47" s="419">
        <f t="shared" si="22"/>
        <v>0</v>
      </c>
      <c r="AC47" s="420" t="e">
        <f t="shared" si="23"/>
        <v>#DIV/0!</v>
      </c>
      <c r="AD47" s="420">
        <f t="shared" si="24"/>
        <v>0</v>
      </c>
      <c r="AE47" s="407" t="e">
        <f t="shared" si="25"/>
        <v>#DIV/0!</v>
      </c>
      <c r="AF47" s="395" t="s">
        <v>237</v>
      </c>
      <c r="AG47" s="397"/>
    </row>
    <row r="48" spans="1:33" s="17" customFormat="1" ht="107.25" customHeight="1">
      <c r="A48" s="41" t="s">
        <v>182</v>
      </c>
      <c r="B48" s="18" t="s">
        <v>1</v>
      </c>
      <c r="C48" s="38" t="s">
        <v>112</v>
      </c>
      <c r="D48" s="69" t="s">
        <v>11</v>
      </c>
      <c r="E48" s="19" t="s">
        <v>20</v>
      </c>
      <c r="F48" s="37" t="s">
        <v>142</v>
      </c>
      <c r="G48" s="20"/>
      <c r="H48" s="73" t="s">
        <v>167</v>
      </c>
      <c r="I48" s="73">
        <v>0</v>
      </c>
      <c r="J48" s="74">
        <v>0</v>
      </c>
      <c r="K48" s="74">
        <f t="shared" si="26"/>
        <v>0</v>
      </c>
      <c r="L48" s="411">
        <v>0</v>
      </c>
      <c r="M48" s="222" t="e">
        <f t="shared" si="14"/>
        <v>#DIV/0!</v>
      </c>
      <c r="N48" s="222">
        <v>0</v>
      </c>
      <c r="O48" s="412" t="e">
        <f t="shared" si="15"/>
        <v>#DIV/0!</v>
      </c>
      <c r="P48" s="413">
        <v>0</v>
      </c>
      <c r="Q48" s="414" t="e">
        <f t="shared" si="16"/>
        <v>#DIV/0!</v>
      </c>
      <c r="R48" s="414">
        <v>0</v>
      </c>
      <c r="S48" s="414" t="e">
        <f t="shared" si="17"/>
        <v>#DIV/0!</v>
      </c>
      <c r="T48" s="415">
        <v>0</v>
      </c>
      <c r="U48" s="416" t="e">
        <f t="shared" si="18"/>
        <v>#DIV/0!</v>
      </c>
      <c r="V48" s="416">
        <v>0</v>
      </c>
      <c r="W48" s="416" t="e">
        <f t="shared" si="19"/>
        <v>#DIV/0!</v>
      </c>
      <c r="X48" s="417">
        <v>0</v>
      </c>
      <c r="Y48" s="418" t="e">
        <f t="shared" si="20"/>
        <v>#DIV/0!</v>
      </c>
      <c r="Z48" s="418">
        <v>0</v>
      </c>
      <c r="AA48" s="418" t="e">
        <f t="shared" si="21"/>
        <v>#DIV/0!</v>
      </c>
      <c r="AB48" s="419">
        <f t="shared" si="22"/>
        <v>0</v>
      </c>
      <c r="AC48" s="420" t="e">
        <f t="shared" si="23"/>
        <v>#DIV/0!</v>
      </c>
      <c r="AD48" s="420">
        <f t="shared" si="24"/>
        <v>0</v>
      </c>
      <c r="AE48" s="407" t="e">
        <f t="shared" si="25"/>
        <v>#DIV/0!</v>
      </c>
      <c r="AF48" s="395" t="s">
        <v>237</v>
      </c>
      <c r="AG48" s="397"/>
    </row>
    <row r="49" spans="1:33" s="17" customFormat="1" ht="109.5" customHeight="1">
      <c r="A49" s="41" t="s">
        <v>183</v>
      </c>
      <c r="B49" s="18" t="s">
        <v>1</v>
      </c>
      <c r="C49" s="38" t="s">
        <v>112</v>
      </c>
      <c r="D49" s="69" t="s">
        <v>11</v>
      </c>
      <c r="E49" s="19" t="s">
        <v>21</v>
      </c>
      <c r="F49" s="37" t="s">
        <v>26</v>
      </c>
      <c r="G49" s="20"/>
      <c r="H49" s="73" t="s">
        <v>167</v>
      </c>
      <c r="I49" s="73">
        <v>0</v>
      </c>
      <c r="J49" s="74">
        <v>0</v>
      </c>
      <c r="K49" s="74">
        <f t="shared" si="26"/>
        <v>0</v>
      </c>
      <c r="L49" s="411">
        <v>0</v>
      </c>
      <c r="M49" s="222" t="e">
        <f t="shared" si="14"/>
        <v>#DIV/0!</v>
      </c>
      <c r="N49" s="222">
        <v>0</v>
      </c>
      <c r="O49" s="412" t="e">
        <f t="shared" si="15"/>
        <v>#DIV/0!</v>
      </c>
      <c r="P49" s="413">
        <v>0</v>
      </c>
      <c r="Q49" s="414" t="e">
        <f t="shared" si="16"/>
        <v>#DIV/0!</v>
      </c>
      <c r="R49" s="414">
        <v>0</v>
      </c>
      <c r="S49" s="414" t="e">
        <f t="shared" si="17"/>
        <v>#DIV/0!</v>
      </c>
      <c r="T49" s="415">
        <v>0</v>
      </c>
      <c r="U49" s="416" t="e">
        <f t="shared" si="18"/>
        <v>#DIV/0!</v>
      </c>
      <c r="V49" s="416">
        <v>0</v>
      </c>
      <c r="W49" s="416" t="e">
        <f t="shared" si="19"/>
        <v>#DIV/0!</v>
      </c>
      <c r="X49" s="417">
        <v>0</v>
      </c>
      <c r="Y49" s="418" t="e">
        <f t="shared" si="20"/>
        <v>#DIV/0!</v>
      </c>
      <c r="Z49" s="418">
        <v>0</v>
      </c>
      <c r="AA49" s="418" t="e">
        <f t="shared" si="21"/>
        <v>#DIV/0!</v>
      </c>
      <c r="AB49" s="419">
        <f t="shared" si="22"/>
        <v>0</v>
      </c>
      <c r="AC49" s="420" t="e">
        <f t="shared" si="23"/>
        <v>#DIV/0!</v>
      </c>
      <c r="AD49" s="420">
        <f t="shared" si="24"/>
        <v>0</v>
      </c>
      <c r="AE49" s="407" t="e">
        <f t="shared" si="25"/>
        <v>#DIV/0!</v>
      </c>
      <c r="AF49" s="395" t="s">
        <v>237</v>
      </c>
      <c r="AG49" s="397"/>
    </row>
    <row r="50" spans="1:33" s="17" customFormat="1" ht="117.75" customHeight="1">
      <c r="A50" s="41" t="s">
        <v>184</v>
      </c>
      <c r="B50" s="18" t="s">
        <v>1</v>
      </c>
      <c r="C50" s="38" t="s">
        <v>112</v>
      </c>
      <c r="D50" s="69" t="s">
        <v>11</v>
      </c>
      <c r="E50" s="19" t="s">
        <v>144</v>
      </c>
      <c r="F50" s="37" t="s">
        <v>145</v>
      </c>
      <c r="G50" s="20"/>
      <c r="H50" s="73" t="s">
        <v>168</v>
      </c>
      <c r="I50" s="73">
        <v>0</v>
      </c>
      <c r="J50" s="74">
        <v>0</v>
      </c>
      <c r="K50" s="74">
        <f t="shared" si="26"/>
        <v>0</v>
      </c>
      <c r="L50" s="411">
        <v>0</v>
      </c>
      <c r="M50" s="222" t="e">
        <f t="shared" si="14"/>
        <v>#DIV/0!</v>
      </c>
      <c r="N50" s="222">
        <v>0</v>
      </c>
      <c r="O50" s="412" t="e">
        <f t="shared" si="15"/>
        <v>#DIV/0!</v>
      </c>
      <c r="P50" s="413">
        <v>0</v>
      </c>
      <c r="Q50" s="414" t="e">
        <f t="shared" si="16"/>
        <v>#DIV/0!</v>
      </c>
      <c r="R50" s="414">
        <v>0</v>
      </c>
      <c r="S50" s="414" t="e">
        <f t="shared" si="17"/>
        <v>#DIV/0!</v>
      </c>
      <c r="T50" s="415">
        <v>0</v>
      </c>
      <c r="U50" s="416" t="e">
        <f t="shared" si="18"/>
        <v>#DIV/0!</v>
      </c>
      <c r="V50" s="416">
        <v>0</v>
      </c>
      <c r="W50" s="416" t="e">
        <f t="shared" si="19"/>
        <v>#DIV/0!</v>
      </c>
      <c r="X50" s="417">
        <v>0</v>
      </c>
      <c r="Y50" s="418" t="e">
        <f t="shared" si="20"/>
        <v>#DIV/0!</v>
      </c>
      <c r="Z50" s="418">
        <v>0</v>
      </c>
      <c r="AA50" s="418" t="e">
        <f t="shared" si="21"/>
        <v>#DIV/0!</v>
      </c>
      <c r="AB50" s="419">
        <f t="shared" si="22"/>
        <v>0</v>
      </c>
      <c r="AC50" s="420" t="e">
        <f t="shared" si="23"/>
        <v>#DIV/0!</v>
      </c>
      <c r="AD50" s="420">
        <f t="shared" si="24"/>
        <v>0</v>
      </c>
      <c r="AE50" s="407" t="e">
        <f t="shared" si="25"/>
        <v>#DIV/0!</v>
      </c>
      <c r="AF50" s="395" t="s">
        <v>237</v>
      </c>
      <c r="AG50" s="397"/>
    </row>
    <row r="51" spans="1:33" s="17" customFormat="1" ht="118.5" customHeight="1">
      <c r="A51" s="41" t="s">
        <v>185</v>
      </c>
      <c r="B51" s="18" t="s">
        <v>1</v>
      </c>
      <c r="C51" s="38" t="s">
        <v>112</v>
      </c>
      <c r="D51" s="69" t="s">
        <v>11</v>
      </c>
      <c r="E51" s="19" t="s">
        <v>143</v>
      </c>
      <c r="F51" s="37" t="s">
        <v>146</v>
      </c>
      <c r="G51" s="20"/>
      <c r="H51" s="73" t="s">
        <v>6</v>
      </c>
      <c r="I51" s="73">
        <v>0</v>
      </c>
      <c r="J51" s="74">
        <v>0</v>
      </c>
      <c r="K51" s="74">
        <f>+I51*J51</f>
        <v>0</v>
      </c>
      <c r="L51" s="411">
        <v>0</v>
      </c>
      <c r="M51" s="222" t="e">
        <f t="shared" si="14"/>
        <v>#DIV/0!</v>
      </c>
      <c r="N51" s="222">
        <v>0</v>
      </c>
      <c r="O51" s="412" t="e">
        <f t="shared" si="15"/>
        <v>#DIV/0!</v>
      </c>
      <c r="P51" s="413">
        <v>0</v>
      </c>
      <c r="Q51" s="414" t="e">
        <f t="shared" si="16"/>
        <v>#DIV/0!</v>
      </c>
      <c r="R51" s="414">
        <v>0</v>
      </c>
      <c r="S51" s="414" t="e">
        <f t="shared" si="17"/>
        <v>#DIV/0!</v>
      </c>
      <c r="T51" s="415">
        <v>0</v>
      </c>
      <c r="U51" s="416" t="e">
        <f t="shared" si="18"/>
        <v>#DIV/0!</v>
      </c>
      <c r="V51" s="416">
        <v>0</v>
      </c>
      <c r="W51" s="416" t="e">
        <f t="shared" si="19"/>
        <v>#DIV/0!</v>
      </c>
      <c r="X51" s="417">
        <v>0</v>
      </c>
      <c r="Y51" s="418" t="e">
        <f t="shared" si="20"/>
        <v>#DIV/0!</v>
      </c>
      <c r="Z51" s="418">
        <v>0</v>
      </c>
      <c r="AA51" s="418" t="e">
        <f t="shared" si="21"/>
        <v>#DIV/0!</v>
      </c>
      <c r="AB51" s="419">
        <f t="shared" si="22"/>
        <v>0</v>
      </c>
      <c r="AC51" s="420" t="e">
        <f t="shared" si="23"/>
        <v>#DIV/0!</v>
      </c>
      <c r="AD51" s="420">
        <f t="shared" si="24"/>
        <v>0</v>
      </c>
      <c r="AE51" s="407" t="e">
        <f t="shared" si="25"/>
        <v>#DIV/0!</v>
      </c>
      <c r="AF51" s="395" t="s">
        <v>237</v>
      </c>
      <c r="AG51" s="397"/>
    </row>
    <row r="52" spans="1:33" s="17" customFormat="1" ht="111" customHeight="1">
      <c r="A52" s="41" t="s">
        <v>186</v>
      </c>
      <c r="B52" s="18" t="s">
        <v>1</v>
      </c>
      <c r="C52" s="38" t="s">
        <v>112</v>
      </c>
      <c r="D52" s="69" t="s">
        <v>11</v>
      </c>
      <c r="E52" s="19" t="s">
        <v>22</v>
      </c>
      <c r="F52" s="37" t="s">
        <v>27</v>
      </c>
      <c r="G52" s="20"/>
      <c r="H52" s="73" t="s">
        <v>6</v>
      </c>
      <c r="I52" s="73">
        <v>0</v>
      </c>
      <c r="J52" s="74">
        <v>0</v>
      </c>
      <c r="K52" s="74">
        <f>+I52*J52</f>
        <v>0</v>
      </c>
      <c r="L52" s="411">
        <v>0</v>
      </c>
      <c r="M52" s="222" t="e">
        <f t="shared" si="14"/>
        <v>#DIV/0!</v>
      </c>
      <c r="N52" s="222">
        <v>0</v>
      </c>
      <c r="O52" s="412" t="e">
        <f t="shared" si="15"/>
        <v>#DIV/0!</v>
      </c>
      <c r="P52" s="413">
        <v>0</v>
      </c>
      <c r="Q52" s="414" t="e">
        <f t="shared" si="16"/>
        <v>#DIV/0!</v>
      </c>
      <c r="R52" s="414">
        <v>0</v>
      </c>
      <c r="S52" s="414" t="e">
        <f t="shared" si="17"/>
        <v>#DIV/0!</v>
      </c>
      <c r="T52" s="415">
        <v>0</v>
      </c>
      <c r="U52" s="416" t="e">
        <f t="shared" si="18"/>
        <v>#DIV/0!</v>
      </c>
      <c r="V52" s="416">
        <v>0</v>
      </c>
      <c r="W52" s="416" t="e">
        <f t="shared" si="19"/>
        <v>#DIV/0!</v>
      </c>
      <c r="X52" s="417">
        <v>0</v>
      </c>
      <c r="Y52" s="418" t="e">
        <f t="shared" si="20"/>
        <v>#DIV/0!</v>
      </c>
      <c r="Z52" s="418">
        <v>0</v>
      </c>
      <c r="AA52" s="418" t="e">
        <f t="shared" si="21"/>
        <v>#DIV/0!</v>
      </c>
      <c r="AB52" s="419">
        <f t="shared" si="22"/>
        <v>0</v>
      </c>
      <c r="AC52" s="420" t="e">
        <f t="shared" si="23"/>
        <v>#DIV/0!</v>
      </c>
      <c r="AD52" s="420">
        <f t="shared" si="24"/>
        <v>0</v>
      </c>
      <c r="AE52" s="407" t="e">
        <f t="shared" si="25"/>
        <v>#DIV/0!</v>
      </c>
      <c r="AF52" s="395" t="s">
        <v>237</v>
      </c>
      <c r="AG52" s="397"/>
    </row>
    <row r="53" spans="1:33" s="17" customFormat="1" ht="112.5" customHeight="1" thickBot="1">
      <c r="A53" s="120" t="s">
        <v>187</v>
      </c>
      <c r="B53" s="121" t="s">
        <v>1</v>
      </c>
      <c r="C53" s="122" t="s">
        <v>112</v>
      </c>
      <c r="D53" s="123" t="s">
        <v>11</v>
      </c>
      <c r="E53" s="86" t="s">
        <v>39</v>
      </c>
      <c r="F53" s="85" t="s">
        <v>147</v>
      </c>
      <c r="G53" s="124"/>
      <c r="H53" s="125" t="s">
        <v>6</v>
      </c>
      <c r="I53" s="125">
        <v>0</v>
      </c>
      <c r="J53" s="126">
        <v>0</v>
      </c>
      <c r="K53" s="126">
        <f>+I53*J53</f>
        <v>0</v>
      </c>
      <c r="L53" s="411">
        <v>0</v>
      </c>
      <c r="M53" s="222" t="e">
        <f t="shared" si="14"/>
        <v>#DIV/0!</v>
      </c>
      <c r="N53" s="222">
        <v>0</v>
      </c>
      <c r="O53" s="412" t="e">
        <f t="shared" si="15"/>
        <v>#DIV/0!</v>
      </c>
      <c r="P53" s="413">
        <v>0</v>
      </c>
      <c r="Q53" s="414" t="e">
        <f t="shared" si="16"/>
        <v>#DIV/0!</v>
      </c>
      <c r="R53" s="414">
        <v>0</v>
      </c>
      <c r="S53" s="414" t="e">
        <f t="shared" si="17"/>
        <v>#DIV/0!</v>
      </c>
      <c r="T53" s="415">
        <v>0</v>
      </c>
      <c r="U53" s="416" t="e">
        <f t="shared" si="18"/>
        <v>#DIV/0!</v>
      </c>
      <c r="V53" s="416">
        <v>0</v>
      </c>
      <c r="W53" s="416" t="e">
        <f t="shared" si="19"/>
        <v>#DIV/0!</v>
      </c>
      <c r="X53" s="417">
        <v>0</v>
      </c>
      <c r="Y53" s="418" t="e">
        <f t="shared" si="20"/>
        <v>#DIV/0!</v>
      </c>
      <c r="Z53" s="418">
        <v>0</v>
      </c>
      <c r="AA53" s="418" t="e">
        <f t="shared" si="21"/>
        <v>#DIV/0!</v>
      </c>
      <c r="AB53" s="419">
        <f t="shared" si="22"/>
        <v>0</v>
      </c>
      <c r="AC53" s="420" t="e">
        <f t="shared" si="23"/>
        <v>#DIV/0!</v>
      </c>
      <c r="AD53" s="420">
        <f t="shared" si="24"/>
        <v>0</v>
      </c>
      <c r="AE53" s="407" t="e">
        <f t="shared" si="25"/>
        <v>#DIV/0!</v>
      </c>
      <c r="AF53" s="395" t="s">
        <v>237</v>
      </c>
      <c r="AG53" s="398"/>
    </row>
    <row r="54" spans="1:33" s="17" customFormat="1" ht="42.75" customHeight="1" thickBot="1">
      <c r="A54" s="476" t="s">
        <v>220</v>
      </c>
      <c r="B54" s="477"/>
      <c r="C54" s="477"/>
      <c r="D54" s="477"/>
      <c r="E54" s="477"/>
      <c r="F54" s="477"/>
      <c r="G54" s="478"/>
      <c r="H54" s="91"/>
      <c r="I54" s="91"/>
      <c r="J54" s="92"/>
      <c r="K54" s="93">
        <f>SUM(K35:K53)</f>
        <v>0</v>
      </c>
      <c r="L54" s="354">
        <f>SUM(L43:L53)</f>
        <v>0</v>
      </c>
      <c r="M54" s="220"/>
      <c r="N54" s="220"/>
      <c r="O54" s="220"/>
      <c r="P54" s="367">
        <f>SUM(P43:P53)</f>
        <v>0</v>
      </c>
      <c r="Q54" s="368"/>
      <c r="R54" s="368"/>
      <c r="S54" s="369"/>
      <c r="T54" s="359">
        <f>SUM(T43:T53)</f>
        <v>0</v>
      </c>
      <c r="U54" s="360"/>
      <c r="V54" s="360"/>
      <c r="W54" s="361"/>
      <c r="X54" s="363">
        <f>SUM(X43:X53)</f>
        <v>0</v>
      </c>
      <c r="Y54" s="364"/>
      <c r="Z54" s="364"/>
      <c r="AA54" s="365"/>
      <c r="AB54" s="362">
        <f>SUM(AB43:AB53)</f>
        <v>0</v>
      </c>
      <c r="AC54" s="329"/>
      <c r="AD54" s="329"/>
      <c r="AE54" s="330" t="e">
        <f>SUM(AE43:AE53)</f>
        <v>#DIV/0!</v>
      </c>
      <c r="AF54" s="402"/>
      <c r="AG54" s="403"/>
    </row>
    <row r="55" spans="1:33" s="22" customFormat="1" ht="114">
      <c r="A55" s="46" t="s">
        <v>188</v>
      </c>
      <c r="B55" s="48" t="s">
        <v>1</v>
      </c>
      <c r="C55" s="48" t="s">
        <v>112</v>
      </c>
      <c r="D55" s="88" t="s">
        <v>17</v>
      </c>
      <c r="E55" s="88" t="s">
        <v>37</v>
      </c>
      <c r="F55" s="87" t="s">
        <v>301</v>
      </c>
      <c r="G55" s="52"/>
      <c r="H55" s="51" t="s">
        <v>192</v>
      </c>
      <c r="I55" s="51">
        <v>0</v>
      </c>
      <c r="J55" s="53">
        <v>0</v>
      </c>
      <c r="K55" s="53">
        <f>+J55*I55</f>
        <v>0</v>
      </c>
      <c r="L55" s="411">
        <v>0</v>
      </c>
      <c r="M55" s="222" t="e">
        <f>+L55/K55</f>
        <v>#DIV/0!</v>
      </c>
      <c r="N55" s="222">
        <v>0</v>
      </c>
      <c r="O55" s="222" t="e">
        <f>+N55/I55</f>
        <v>#DIV/0!</v>
      </c>
      <c r="P55" s="213">
        <v>0</v>
      </c>
      <c r="Q55" s="214" t="e">
        <f>+P55/K55</f>
        <v>#DIV/0!</v>
      </c>
      <c r="R55" s="214">
        <v>0</v>
      </c>
      <c r="S55" s="214" t="e">
        <f>+R55/I55</f>
        <v>#DIV/0!</v>
      </c>
      <c r="T55" s="422">
        <v>0</v>
      </c>
      <c r="U55" s="240" t="e">
        <f>+T55/K55</f>
        <v>#DIV/0!</v>
      </c>
      <c r="V55" s="240">
        <v>0</v>
      </c>
      <c r="W55" s="240" t="e">
        <f>+V55/I55</f>
        <v>#DIV/0!</v>
      </c>
      <c r="X55" s="423">
        <v>0</v>
      </c>
      <c r="Y55" s="258" t="e">
        <f>+X55/K55</f>
        <v>#DIV/0!</v>
      </c>
      <c r="Z55" s="258">
        <v>0</v>
      </c>
      <c r="AA55" s="258" t="e">
        <f>+Z55/I55</f>
        <v>#DIV/0!</v>
      </c>
      <c r="AB55" s="424">
        <f aca="true" t="shared" si="27" ref="AB55:AE57">+L55+P55+T55+X55</f>
        <v>0</v>
      </c>
      <c r="AC55" s="252" t="e">
        <f t="shared" si="27"/>
        <v>#DIV/0!</v>
      </c>
      <c r="AD55" s="252">
        <f t="shared" si="27"/>
        <v>0</v>
      </c>
      <c r="AE55" s="421" t="e">
        <f t="shared" si="27"/>
        <v>#DIV/0!</v>
      </c>
      <c r="AF55" s="395" t="s">
        <v>193</v>
      </c>
      <c r="AG55" s="401"/>
    </row>
    <row r="56" spans="1:33" s="22" customFormat="1" ht="114">
      <c r="A56" s="46" t="s">
        <v>189</v>
      </c>
      <c r="B56" s="47" t="s">
        <v>1</v>
      </c>
      <c r="C56" s="48" t="s">
        <v>112</v>
      </c>
      <c r="D56" s="49" t="s">
        <v>17</v>
      </c>
      <c r="E56" s="49" t="s">
        <v>303</v>
      </c>
      <c r="F56" s="87" t="s">
        <v>302</v>
      </c>
      <c r="G56" s="50"/>
      <c r="H56" s="54" t="s">
        <v>192</v>
      </c>
      <c r="I56" s="54">
        <v>0</v>
      </c>
      <c r="J56" s="55">
        <v>0</v>
      </c>
      <c r="K56" s="55">
        <f>+J56*I56</f>
        <v>0</v>
      </c>
      <c r="L56" s="411">
        <v>0</v>
      </c>
      <c r="M56" s="222" t="e">
        <f>+L56/K56</f>
        <v>#DIV/0!</v>
      </c>
      <c r="N56" s="222">
        <v>0</v>
      </c>
      <c r="O56" s="222" t="e">
        <f>+N56/I56</f>
        <v>#DIV/0!</v>
      </c>
      <c r="P56" s="213">
        <v>0</v>
      </c>
      <c r="Q56" s="214" t="e">
        <f>+P56/K56</f>
        <v>#DIV/0!</v>
      </c>
      <c r="R56" s="214">
        <v>0</v>
      </c>
      <c r="S56" s="214" t="e">
        <f>+R56/I56</f>
        <v>#DIV/0!</v>
      </c>
      <c r="T56" s="422">
        <v>0</v>
      </c>
      <c r="U56" s="240" t="e">
        <f>+T56/K56</f>
        <v>#DIV/0!</v>
      </c>
      <c r="V56" s="240">
        <v>0</v>
      </c>
      <c r="W56" s="240" t="e">
        <f>+V56/I56</f>
        <v>#DIV/0!</v>
      </c>
      <c r="X56" s="423">
        <v>0</v>
      </c>
      <c r="Y56" s="258" t="e">
        <f>+X56/K56</f>
        <v>#DIV/0!</v>
      </c>
      <c r="Z56" s="258">
        <v>0</v>
      </c>
      <c r="AA56" s="258" t="e">
        <f>+Z56/I56</f>
        <v>#DIV/0!</v>
      </c>
      <c r="AB56" s="424">
        <f t="shared" si="27"/>
        <v>0</v>
      </c>
      <c r="AC56" s="252" t="e">
        <f t="shared" si="27"/>
        <v>#DIV/0!</v>
      </c>
      <c r="AD56" s="252">
        <f t="shared" si="27"/>
        <v>0</v>
      </c>
      <c r="AE56" s="421" t="e">
        <f t="shared" si="27"/>
        <v>#DIV/0!</v>
      </c>
      <c r="AF56" s="396" t="s">
        <v>193</v>
      </c>
      <c r="AG56" s="397"/>
    </row>
    <row r="57" spans="1:33" s="22" customFormat="1" ht="114.75" thickBot="1">
      <c r="A57" s="108" t="s">
        <v>190</v>
      </c>
      <c r="B57" s="109" t="s">
        <v>1</v>
      </c>
      <c r="C57" s="110" t="s">
        <v>112</v>
      </c>
      <c r="D57" s="82" t="s">
        <v>17</v>
      </c>
      <c r="E57" s="82" t="s">
        <v>38</v>
      </c>
      <c r="F57" s="87" t="s">
        <v>302</v>
      </c>
      <c r="G57" s="111"/>
      <c r="H57" s="112" t="s">
        <v>192</v>
      </c>
      <c r="I57" s="112">
        <v>0</v>
      </c>
      <c r="J57" s="113">
        <v>0</v>
      </c>
      <c r="K57" s="113">
        <f>+J57*I57</f>
        <v>0</v>
      </c>
      <c r="L57" s="411">
        <v>0</v>
      </c>
      <c r="M57" s="222" t="e">
        <f>+L57/K57</f>
        <v>#DIV/0!</v>
      </c>
      <c r="N57" s="222">
        <v>0</v>
      </c>
      <c r="O57" s="222" t="e">
        <f>+N57/I57</f>
        <v>#DIV/0!</v>
      </c>
      <c r="P57" s="213">
        <v>0</v>
      </c>
      <c r="Q57" s="214" t="e">
        <f>+P57/K57</f>
        <v>#DIV/0!</v>
      </c>
      <c r="R57" s="214">
        <v>0</v>
      </c>
      <c r="S57" s="214" t="e">
        <f>+R57/I57</f>
        <v>#DIV/0!</v>
      </c>
      <c r="T57" s="422">
        <v>0</v>
      </c>
      <c r="U57" s="240" t="e">
        <f>+T57/K57</f>
        <v>#DIV/0!</v>
      </c>
      <c r="V57" s="240">
        <v>0</v>
      </c>
      <c r="W57" s="240" t="e">
        <f>+V57/I57</f>
        <v>#DIV/0!</v>
      </c>
      <c r="X57" s="423">
        <v>0</v>
      </c>
      <c r="Y57" s="258" t="e">
        <f>+X57/K57</f>
        <v>#DIV/0!</v>
      </c>
      <c r="Z57" s="258">
        <v>0</v>
      </c>
      <c r="AA57" s="258" t="e">
        <f>+Z57/I57</f>
        <v>#DIV/0!</v>
      </c>
      <c r="AB57" s="424">
        <f t="shared" si="27"/>
        <v>0</v>
      </c>
      <c r="AC57" s="252" t="e">
        <f t="shared" si="27"/>
        <v>#DIV/0!</v>
      </c>
      <c r="AD57" s="252">
        <f t="shared" si="27"/>
        <v>0</v>
      </c>
      <c r="AE57" s="421" t="e">
        <f t="shared" si="27"/>
        <v>#DIV/0!</v>
      </c>
      <c r="AF57" s="404" t="s">
        <v>193</v>
      </c>
      <c r="AG57" s="398"/>
    </row>
    <row r="58" spans="1:33" s="17" customFormat="1" ht="42.75" customHeight="1" thickBot="1">
      <c r="A58" s="484" t="s">
        <v>219</v>
      </c>
      <c r="B58" s="485"/>
      <c r="C58" s="485"/>
      <c r="D58" s="485"/>
      <c r="E58" s="485"/>
      <c r="F58" s="485"/>
      <c r="G58" s="486"/>
      <c r="H58" s="117"/>
      <c r="I58" s="117"/>
      <c r="J58" s="118"/>
      <c r="K58" s="119">
        <f>SUM(K55:K57)</f>
        <v>0</v>
      </c>
      <c r="L58" s="354">
        <f>SUM(L47:L57)</f>
        <v>0</v>
      </c>
      <c r="M58" s="220"/>
      <c r="N58" s="220"/>
      <c r="O58" s="220"/>
      <c r="P58" s="367">
        <f>SUM(P47:P57)</f>
        <v>0</v>
      </c>
      <c r="Q58" s="368"/>
      <c r="R58" s="368"/>
      <c r="S58" s="369"/>
      <c r="T58" s="359">
        <f>SUM(T47:T57)</f>
        <v>0</v>
      </c>
      <c r="U58" s="360"/>
      <c r="V58" s="360"/>
      <c r="W58" s="361"/>
      <c r="X58" s="363">
        <f>SUM(X47:X57)</f>
        <v>0</v>
      </c>
      <c r="Y58" s="364"/>
      <c r="Z58" s="364"/>
      <c r="AA58" s="365"/>
      <c r="AB58" s="362">
        <f>SUM(AB47:AB57)</f>
        <v>0</v>
      </c>
      <c r="AC58" s="329"/>
      <c r="AD58" s="329"/>
      <c r="AE58" s="330" t="e">
        <f>SUM(AE47:AE57)</f>
        <v>#DIV/0!</v>
      </c>
      <c r="AF58" s="402"/>
      <c r="AG58" s="403"/>
    </row>
    <row r="59" spans="1:33" s="22" customFormat="1" ht="99.75">
      <c r="A59" s="43" t="s">
        <v>194</v>
      </c>
      <c r="B59" s="39" t="s">
        <v>1</v>
      </c>
      <c r="C59" s="39" t="s">
        <v>112</v>
      </c>
      <c r="D59" s="84" t="s">
        <v>16</v>
      </c>
      <c r="E59" s="84" t="s">
        <v>33</v>
      </c>
      <c r="F59" s="83" t="s">
        <v>148</v>
      </c>
      <c r="G59" s="114"/>
      <c r="H59" s="115" t="s">
        <v>13</v>
      </c>
      <c r="I59" s="115">
        <v>0</v>
      </c>
      <c r="J59" s="116">
        <v>0</v>
      </c>
      <c r="K59" s="116">
        <f>+I59*J59</f>
        <v>0</v>
      </c>
      <c r="L59" s="411">
        <v>0</v>
      </c>
      <c r="M59" s="222" t="e">
        <f>+L59/K59</f>
        <v>#DIV/0!</v>
      </c>
      <c r="N59" s="222">
        <v>0</v>
      </c>
      <c r="O59" s="222" t="e">
        <f>+N59/I59</f>
        <v>#DIV/0!</v>
      </c>
      <c r="P59" s="213">
        <v>0</v>
      </c>
      <c r="Q59" s="214" t="e">
        <f>+P59/K59</f>
        <v>#DIV/0!</v>
      </c>
      <c r="R59" s="214">
        <v>0</v>
      </c>
      <c r="S59" s="214" t="e">
        <f>+R59/I59</f>
        <v>#DIV/0!</v>
      </c>
      <c r="T59" s="422">
        <v>0</v>
      </c>
      <c r="U59" s="240" t="e">
        <f>+T59/K59</f>
        <v>#DIV/0!</v>
      </c>
      <c r="V59" s="240">
        <v>0</v>
      </c>
      <c r="W59" s="240" t="e">
        <f>+V59/I59</f>
        <v>#DIV/0!</v>
      </c>
      <c r="X59" s="423">
        <v>0</v>
      </c>
      <c r="Y59" s="258" t="e">
        <f>+X59/K59</f>
        <v>#DIV/0!</v>
      </c>
      <c r="Z59" s="258">
        <v>0</v>
      </c>
      <c r="AA59" s="258" t="e">
        <f>+Z59/I59</f>
        <v>#DIV/0!</v>
      </c>
      <c r="AB59" s="424">
        <f aca="true" t="shared" si="28" ref="AB59:AE63">+L59+P59+T59+X59</f>
        <v>0</v>
      </c>
      <c r="AC59" s="252" t="e">
        <f t="shared" si="28"/>
        <v>#DIV/0!</v>
      </c>
      <c r="AD59" s="252">
        <f t="shared" si="28"/>
        <v>0</v>
      </c>
      <c r="AE59" s="421" t="e">
        <f t="shared" si="28"/>
        <v>#DIV/0!</v>
      </c>
      <c r="AF59" s="395" t="s">
        <v>193</v>
      </c>
      <c r="AG59" s="401"/>
    </row>
    <row r="60" spans="1:33" s="22" customFormat="1" ht="99.75">
      <c r="A60" s="43" t="s">
        <v>195</v>
      </c>
      <c r="B60" s="23" t="s">
        <v>1</v>
      </c>
      <c r="C60" s="39" t="s">
        <v>112</v>
      </c>
      <c r="D60" s="24" t="s">
        <v>16</v>
      </c>
      <c r="E60" s="24" t="s">
        <v>33</v>
      </c>
      <c r="F60" s="26" t="s">
        <v>149</v>
      </c>
      <c r="G60" s="25"/>
      <c r="H60" s="76" t="s">
        <v>6</v>
      </c>
      <c r="I60" s="76">
        <v>0</v>
      </c>
      <c r="J60" s="77">
        <v>0</v>
      </c>
      <c r="K60" s="77">
        <f>+I60*J60</f>
        <v>0</v>
      </c>
      <c r="L60" s="411">
        <v>0</v>
      </c>
      <c r="M60" s="222" t="e">
        <f>+L60/K60</f>
        <v>#DIV/0!</v>
      </c>
      <c r="N60" s="222">
        <v>0</v>
      </c>
      <c r="O60" s="222" t="e">
        <f>+N60/I60</f>
        <v>#DIV/0!</v>
      </c>
      <c r="P60" s="213">
        <v>0</v>
      </c>
      <c r="Q60" s="214" t="e">
        <f>+P60/K60</f>
        <v>#DIV/0!</v>
      </c>
      <c r="R60" s="214">
        <v>0</v>
      </c>
      <c r="S60" s="214" t="e">
        <f>+R60/I60</f>
        <v>#DIV/0!</v>
      </c>
      <c r="T60" s="422">
        <v>0</v>
      </c>
      <c r="U60" s="240" t="e">
        <f>+T60/K60</f>
        <v>#DIV/0!</v>
      </c>
      <c r="V60" s="240">
        <v>0</v>
      </c>
      <c r="W60" s="240" t="e">
        <f>+V60/I60</f>
        <v>#DIV/0!</v>
      </c>
      <c r="X60" s="423">
        <v>0</v>
      </c>
      <c r="Y60" s="258" t="e">
        <f>+X60/K60</f>
        <v>#DIV/0!</v>
      </c>
      <c r="Z60" s="258">
        <v>0</v>
      </c>
      <c r="AA60" s="258" t="e">
        <f>+Z60/I60</f>
        <v>#DIV/0!</v>
      </c>
      <c r="AB60" s="424">
        <f t="shared" si="28"/>
        <v>0</v>
      </c>
      <c r="AC60" s="252" t="e">
        <f t="shared" si="28"/>
        <v>#DIV/0!</v>
      </c>
      <c r="AD60" s="252">
        <f t="shared" si="28"/>
        <v>0</v>
      </c>
      <c r="AE60" s="421" t="e">
        <f t="shared" si="28"/>
        <v>#DIV/0!</v>
      </c>
      <c r="AF60" s="396" t="s">
        <v>193</v>
      </c>
      <c r="AG60" s="397"/>
    </row>
    <row r="61" spans="1:33" s="22" customFormat="1" ht="99.75">
      <c r="A61" s="43" t="s">
        <v>196</v>
      </c>
      <c r="B61" s="23" t="s">
        <v>1</v>
      </c>
      <c r="C61" s="39" t="s">
        <v>112</v>
      </c>
      <c r="D61" s="24" t="s">
        <v>16</v>
      </c>
      <c r="E61" s="24" t="s">
        <v>33</v>
      </c>
      <c r="F61" s="26" t="s">
        <v>150</v>
      </c>
      <c r="G61" s="25"/>
      <c r="H61" s="76" t="s">
        <v>6</v>
      </c>
      <c r="I61" s="76">
        <v>0</v>
      </c>
      <c r="J61" s="77">
        <v>0</v>
      </c>
      <c r="K61" s="77">
        <f>+I61*J61</f>
        <v>0</v>
      </c>
      <c r="L61" s="411">
        <v>0</v>
      </c>
      <c r="M61" s="222" t="e">
        <f>+L61/K61</f>
        <v>#DIV/0!</v>
      </c>
      <c r="N61" s="222">
        <v>0</v>
      </c>
      <c r="O61" s="222" t="e">
        <f>+N61/I61</f>
        <v>#DIV/0!</v>
      </c>
      <c r="P61" s="213">
        <v>0</v>
      </c>
      <c r="Q61" s="214" t="e">
        <f>+P61/K61</f>
        <v>#DIV/0!</v>
      </c>
      <c r="R61" s="214">
        <v>0</v>
      </c>
      <c r="S61" s="214" t="e">
        <f>+R61/I61</f>
        <v>#DIV/0!</v>
      </c>
      <c r="T61" s="422">
        <v>0</v>
      </c>
      <c r="U61" s="240" t="e">
        <f>+T61/K61</f>
        <v>#DIV/0!</v>
      </c>
      <c r="V61" s="240">
        <v>0</v>
      </c>
      <c r="W61" s="240" t="e">
        <f>+V61/I61</f>
        <v>#DIV/0!</v>
      </c>
      <c r="X61" s="423">
        <v>0</v>
      </c>
      <c r="Y61" s="258" t="e">
        <f>+X61/K61</f>
        <v>#DIV/0!</v>
      </c>
      <c r="Z61" s="258">
        <v>0</v>
      </c>
      <c r="AA61" s="258" t="e">
        <f>+Z61/I61</f>
        <v>#DIV/0!</v>
      </c>
      <c r="AB61" s="424">
        <f t="shared" si="28"/>
        <v>0</v>
      </c>
      <c r="AC61" s="252" t="e">
        <f t="shared" si="28"/>
        <v>#DIV/0!</v>
      </c>
      <c r="AD61" s="252">
        <f t="shared" si="28"/>
        <v>0</v>
      </c>
      <c r="AE61" s="421" t="e">
        <f t="shared" si="28"/>
        <v>#DIV/0!</v>
      </c>
      <c r="AF61" s="396" t="s">
        <v>193</v>
      </c>
      <c r="AG61" s="397"/>
    </row>
    <row r="62" spans="1:33" s="22" customFormat="1" ht="99.75">
      <c r="A62" s="43" t="s">
        <v>197</v>
      </c>
      <c r="B62" s="23" t="s">
        <v>1</v>
      </c>
      <c r="C62" s="39" t="s">
        <v>112</v>
      </c>
      <c r="D62" s="24" t="s">
        <v>16</v>
      </c>
      <c r="E62" s="24" t="s">
        <v>151</v>
      </c>
      <c r="F62" s="26" t="s">
        <v>32</v>
      </c>
      <c r="G62" s="25"/>
      <c r="H62" s="76" t="s">
        <v>13</v>
      </c>
      <c r="I62" s="76">
        <v>0</v>
      </c>
      <c r="J62" s="77">
        <v>0</v>
      </c>
      <c r="K62" s="77">
        <f>+I62*J62</f>
        <v>0</v>
      </c>
      <c r="L62" s="411">
        <v>0</v>
      </c>
      <c r="M62" s="222" t="e">
        <f>+L62/K62</f>
        <v>#DIV/0!</v>
      </c>
      <c r="N62" s="222">
        <v>0</v>
      </c>
      <c r="O62" s="222" t="e">
        <f>+N62/I62</f>
        <v>#DIV/0!</v>
      </c>
      <c r="P62" s="213">
        <v>0</v>
      </c>
      <c r="Q62" s="214" t="e">
        <f>+P62/K62</f>
        <v>#DIV/0!</v>
      </c>
      <c r="R62" s="214">
        <v>0</v>
      </c>
      <c r="S62" s="214" t="e">
        <f>+R62/I62</f>
        <v>#DIV/0!</v>
      </c>
      <c r="T62" s="422">
        <v>0</v>
      </c>
      <c r="U62" s="240" t="e">
        <f>+T62/K62</f>
        <v>#DIV/0!</v>
      </c>
      <c r="V62" s="240">
        <v>0</v>
      </c>
      <c r="W62" s="240" t="e">
        <f>+V62/I62</f>
        <v>#DIV/0!</v>
      </c>
      <c r="X62" s="423">
        <v>0</v>
      </c>
      <c r="Y62" s="258" t="e">
        <f>+X62/K62</f>
        <v>#DIV/0!</v>
      </c>
      <c r="Z62" s="258">
        <v>0</v>
      </c>
      <c r="AA62" s="258" t="e">
        <f>+Z62/I62</f>
        <v>#DIV/0!</v>
      </c>
      <c r="AB62" s="424">
        <f t="shared" si="28"/>
        <v>0</v>
      </c>
      <c r="AC62" s="252" t="e">
        <f t="shared" si="28"/>
        <v>#DIV/0!</v>
      </c>
      <c r="AD62" s="252">
        <f t="shared" si="28"/>
        <v>0</v>
      </c>
      <c r="AE62" s="421" t="e">
        <f t="shared" si="28"/>
        <v>#DIV/0!</v>
      </c>
      <c r="AF62" s="396" t="s">
        <v>193</v>
      </c>
      <c r="AG62" s="397"/>
    </row>
    <row r="63" spans="1:33" s="22" customFormat="1" ht="100.5" thickBot="1">
      <c r="A63" s="127" t="s">
        <v>198</v>
      </c>
      <c r="B63" s="128" t="s">
        <v>1</v>
      </c>
      <c r="C63" s="129" t="s">
        <v>112</v>
      </c>
      <c r="D63" s="80" t="s">
        <v>16</v>
      </c>
      <c r="E63" s="80" t="s">
        <v>191</v>
      </c>
      <c r="F63" s="79" t="s">
        <v>34</v>
      </c>
      <c r="G63" s="130"/>
      <c r="H63" s="131" t="s">
        <v>168</v>
      </c>
      <c r="I63" s="131">
        <v>0</v>
      </c>
      <c r="J63" s="132">
        <v>0</v>
      </c>
      <c r="K63" s="132">
        <f>+I63*J63</f>
        <v>0</v>
      </c>
      <c r="L63" s="411">
        <v>0</v>
      </c>
      <c r="M63" s="222" t="e">
        <f>+L63/K63</f>
        <v>#DIV/0!</v>
      </c>
      <c r="N63" s="222">
        <v>0</v>
      </c>
      <c r="O63" s="222" t="e">
        <f>+N63/I63</f>
        <v>#DIV/0!</v>
      </c>
      <c r="P63" s="213">
        <v>0</v>
      </c>
      <c r="Q63" s="214" t="e">
        <f>+P63/K63</f>
        <v>#DIV/0!</v>
      </c>
      <c r="R63" s="214">
        <v>0</v>
      </c>
      <c r="S63" s="214" t="e">
        <f>+R63/I63</f>
        <v>#DIV/0!</v>
      </c>
      <c r="T63" s="422">
        <v>0</v>
      </c>
      <c r="U63" s="240" t="e">
        <f>+T63/K63</f>
        <v>#DIV/0!</v>
      </c>
      <c r="V63" s="240">
        <v>0</v>
      </c>
      <c r="W63" s="240" t="e">
        <f>+V63/I63</f>
        <v>#DIV/0!</v>
      </c>
      <c r="X63" s="423">
        <v>0</v>
      </c>
      <c r="Y63" s="258" t="e">
        <f>+X63/K63</f>
        <v>#DIV/0!</v>
      </c>
      <c r="Z63" s="258">
        <v>0</v>
      </c>
      <c r="AA63" s="258" t="e">
        <f>+Z63/I63</f>
        <v>#DIV/0!</v>
      </c>
      <c r="AB63" s="424">
        <f t="shared" si="28"/>
        <v>0</v>
      </c>
      <c r="AC63" s="252" t="e">
        <f t="shared" si="28"/>
        <v>#DIV/0!</v>
      </c>
      <c r="AD63" s="252">
        <f t="shared" si="28"/>
        <v>0</v>
      </c>
      <c r="AE63" s="421" t="e">
        <f t="shared" si="28"/>
        <v>#DIV/0!</v>
      </c>
      <c r="AF63" s="404" t="s">
        <v>193</v>
      </c>
      <c r="AG63" s="398"/>
    </row>
    <row r="64" spans="1:33" s="22" customFormat="1" ht="37.5" customHeight="1" thickBot="1">
      <c r="A64" s="481" t="s">
        <v>218</v>
      </c>
      <c r="B64" s="482"/>
      <c r="C64" s="482"/>
      <c r="D64" s="482"/>
      <c r="E64" s="482"/>
      <c r="F64" s="482"/>
      <c r="G64" s="483"/>
      <c r="H64" s="138"/>
      <c r="I64" s="138"/>
      <c r="J64" s="139"/>
      <c r="K64" s="140">
        <f>SUM(K59:K63)</f>
        <v>0</v>
      </c>
      <c r="L64" s="354">
        <f>SUM(L59:L63)</f>
        <v>0</v>
      </c>
      <c r="M64" s="220"/>
      <c r="N64" s="220"/>
      <c r="O64" s="220"/>
      <c r="P64" s="367">
        <f>SUM(P59:P63)</f>
        <v>0</v>
      </c>
      <c r="Q64" s="368"/>
      <c r="R64" s="368"/>
      <c r="S64" s="369"/>
      <c r="T64" s="359">
        <f>SUM(T59:T63)</f>
        <v>0</v>
      </c>
      <c r="U64" s="360"/>
      <c r="V64" s="360"/>
      <c r="W64" s="361"/>
      <c r="X64" s="363">
        <f>SUM(X59:X63)</f>
        <v>0</v>
      </c>
      <c r="Y64" s="364"/>
      <c r="Z64" s="364"/>
      <c r="AA64" s="365"/>
      <c r="AB64" s="362">
        <f>SUM(AB59:AB63)</f>
        <v>0</v>
      </c>
      <c r="AC64" s="329"/>
      <c r="AD64" s="329"/>
      <c r="AE64" s="330" t="e">
        <f>SUM(AE53:AE63)</f>
        <v>#DIV/0!</v>
      </c>
      <c r="AF64" s="402"/>
      <c r="AG64" s="403"/>
    </row>
    <row r="65" spans="1:33" s="22" customFormat="1" ht="99.75">
      <c r="A65" s="44" t="s">
        <v>199</v>
      </c>
      <c r="B65" s="133" t="s">
        <v>1</v>
      </c>
      <c r="C65" s="81" t="s">
        <v>112</v>
      </c>
      <c r="D65" s="81" t="s">
        <v>18</v>
      </c>
      <c r="E65" s="81" t="s">
        <v>40</v>
      </c>
      <c r="F65" s="134" t="s">
        <v>35</v>
      </c>
      <c r="G65" s="135"/>
      <c r="H65" s="136" t="s">
        <v>192</v>
      </c>
      <c r="I65" s="136">
        <v>0</v>
      </c>
      <c r="J65" s="137">
        <v>0</v>
      </c>
      <c r="K65" s="137">
        <f>+I65*J65</f>
        <v>0</v>
      </c>
      <c r="L65" s="411">
        <v>0</v>
      </c>
      <c r="M65" s="222" t="e">
        <f>+L65/K65</f>
        <v>#DIV/0!</v>
      </c>
      <c r="N65" s="222">
        <v>0</v>
      </c>
      <c r="O65" s="222" t="e">
        <f>+N65/I65</f>
        <v>#DIV/0!</v>
      </c>
      <c r="P65" s="213">
        <v>0</v>
      </c>
      <c r="Q65" s="214" t="e">
        <f>+P65/K65</f>
        <v>#DIV/0!</v>
      </c>
      <c r="R65" s="214">
        <v>0</v>
      </c>
      <c r="S65" s="214" t="e">
        <f>+R65/I65</f>
        <v>#DIV/0!</v>
      </c>
      <c r="T65" s="422">
        <v>0</v>
      </c>
      <c r="U65" s="240" t="e">
        <f>+T65/K65</f>
        <v>#DIV/0!</v>
      </c>
      <c r="V65" s="240">
        <v>0</v>
      </c>
      <c r="W65" s="240" t="e">
        <f>+V65/I65</f>
        <v>#DIV/0!</v>
      </c>
      <c r="X65" s="423">
        <v>0</v>
      </c>
      <c r="Y65" s="258" t="e">
        <f>+X65/K65</f>
        <v>#DIV/0!</v>
      </c>
      <c r="Z65" s="258">
        <v>0</v>
      </c>
      <c r="AA65" s="258" t="e">
        <f>+Z65/I65</f>
        <v>#DIV/0!</v>
      </c>
      <c r="AB65" s="424">
        <f aca="true" t="shared" si="29" ref="AB65:AE66">+L65+P65+T65+X65</f>
        <v>0</v>
      </c>
      <c r="AC65" s="252" t="e">
        <f t="shared" si="29"/>
        <v>#DIV/0!</v>
      </c>
      <c r="AD65" s="252">
        <f t="shared" si="29"/>
        <v>0</v>
      </c>
      <c r="AE65" s="421" t="e">
        <f t="shared" si="29"/>
        <v>#DIV/0!</v>
      </c>
      <c r="AF65" s="401" t="s">
        <v>193</v>
      </c>
      <c r="AG65" s="401"/>
    </row>
    <row r="66" spans="1:33" s="22" customFormat="1" ht="100.5" thickBot="1">
      <c r="A66" s="94" t="s">
        <v>200</v>
      </c>
      <c r="B66" s="95" t="s">
        <v>1</v>
      </c>
      <c r="C66" s="78" t="s">
        <v>112</v>
      </c>
      <c r="D66" s="78" t="s">
        <v>18</v>
      </c>
      <c r="E66" s="78" t="s">
        <v>19</v>
      </c>
      <c r="F66" s="96" t="s">
        <v>36</v>
      </c>
      <c r="G66" s="97"/>
      <c r="H66" s="98" t="s">
        <v>13</v>
      </c>
      <c r="I66" s="98">
        <v>0</v>
      </c>
      <c r="J66" s="99">
        <v>0</v>
      </c>
      <c r="K66" s="99">
        <f>+I66*J66</f>
        <v>0</v>
      </c>
      <c r="L66" s="411">
        <v>0</v>
      </c>
      <c r="M66" s="222" t="e">
        <f>+L66/K66</f>
        <v>#DIV/0!</v>
      </c>
      <c r="N66" s="222">
        <v>0</v>
      </c>
      <c r="O66" s="222" t="e">
        <f>+N66/I66</f>
        <v>#DIV/0!</v>
      </c>
      <c r="P66" s="213">
        <v>0</v>
      </c>
      <c r="Q66" s="214" t="e">
        <f>+P66/K66</f>
        <v>#DIV/0!</v>
      </c>
      <c r="R66" s="214">
        <v>0</v>
      </c>
      <c r="S66" s="214" t="e">
        <f>+R66/I66</f>
        <v>#DIV/0!</v>
      </c>
      <c r="T66" s="422">
        <v>0</v>
      </c>
      <c r="U66" s="240" t="e">
        <f>+T66/K66</f>
        <v>#DIV/0!</v>
      </c>
      <c r="V66" s="240">
        <v>0</v>
      </c>
      <c r="W66" s="240" t="e">
        <f>+V66/I66</f>
        <v>#DIV/0!</v>
      </c>
      <c r="X66" s="423">
        <v>0</v>
      </c>
      <c r="Y66" s="258" t="e">
        <f>+X66/K66</f>
        <v>#DIV/0!</v>
      </c>
      <c r="Z66" s="258">
        <v>0</v>
      </c>
      <c r="AA66" s="258" t="e">
        <f>+Z66/I66</f>
        <v>#DIV/0!</v>
      </c>
      <c r="AB66" s="424">
        <f t="shared" si="29"/>
        <v>0</v>
      </c>
      <c r="AC66" s="252" t="e">
        <f t="shared" si="29"/>
        <v>#DIV/0!</v>
      </c>
      <c r="AD66" s="252">
        <f t="shared" si="29"/>
        <v>0</v>
      </c>
      <c r="AE66" s="421" t="e">
        <f t="shared" si="29"/>
        <v>#DIV/0!</v>
      </c>
      <c r="AF66" s="398" t="s">
        <v>193</v>
      </c>
      <c r="AG66" s="398"/>
    </row>
    <row r="67" spans="1:33" s="22" customFormat="1" ht="33.75" customHeight="1" thickBot="1">
      <c r="A67" s="479" t="s">
        <v>217</v>
      </c>
      <c r="B67" s="480"/>
      <c r="C67" s="480"/>
      <c r="D67" s="480"/>
      <c r="E67" s="480"/>
      <c r="F67" s="480"/>
      <c r="G67" s="100"/>
      <c r="H67" s="101"/>
      <c r="I67" s="101"/>
      <c r="J67" s="102"/>
      <c r="K67" s="103">
        <f>SUM(K65:K66)</f>
        <v>0</v>
      </c>
      <c r="L67" s="354">
        <f>SUM(L65:L66)</f>
        <v>0</v>
      </c>
      <c r="M67" s="220"/>
      <c r="N67" s="220"/>
      <c r="O67" s="220"/>
      <c r="P67" s="367">
        <f>SUM(P65:P66)</f>
        <v>0</v>
      </c>
      <c r="Q67" s="368"/>
      <c r="R67" s="368"/>
      <c r="S67" s="369"/>
      <c r="T67" s="359">
        <f>SUM(T65:T66)</f>
        <v>0</v>
      </c>
      <c r="U67" s="360"/>
      <c r="V67" s="360"/>
      <c r="W67" s="361"/>
      <c r="X67" s="363">
        <f>SUM(X65:X66)</f>
        <v>0</v>
      </c>
      <c r="Y67" s="364"/>
      <c r="Z67" s="364"/>
      <c r="AA67" s="365"/>
      <c r="AB67" s="362">
        <f>SUM(AB65:AB66)</f>
        <v>0</v>
      </c>
      <c r="AC67" s="329"/>
      <c r="AD67" s="329"/>
      <c r="AE67" s="330" t="e">
        <f>SUM(AE56:AE66)</f>
        <v>#DIV/0!</v>
      </c>
      <c r="AF67" s="402"/>
      <c r="AG67" s="403"/>
    </row>
    <row r="68" spans="1:33" s="4" customFormat="1" ht="39.75" customHeight="1" thickBot="1">
      <c r="A68" s="476" t="s">
        <v>222</v>
      </c>
      <c r="B68" s="477"/>
      <c r="C68" s="477"/>
      <c r="D68" s="477"/>
      <c r="E68" s="477"/>
      <c r="F68" s="477"/>
      <c r="G68" s="478"/>
      <c r="H68" s="91"/>
      <c r="I68" s="91"/>
      <c r="J68" s="92"/>
      <c r="K68" s="93">
        <f>+K34+K54+K58+K64+K67</f>
        <v>0</v>
      </c>
      <c r="L68" s="354">
        <f>+L34+L54+L58+L64+L67</f>
        <v>0</v>
      </c>
      <c r="M68" s="220"/>
      <c r="N68" s="220"/>
      <c r="O68" s="220"/>
      <c r="P68" s="367">
        <f>+P34+P54+P58+P64+P67</f>
        <v>0</v>
      </c>
      <c r="Q68" s="368"/>
      <c r="R68" s="368"/>
      <c r="S68" s="369"/>
      <c r="T68" s="359">
        <f>+T34+T54+T58+T64+T67</f>
        <v>0</v>
      </c>
      <c r="U68" s="360"/>
      <c r="V68" s="360"/>
      <c r="W68" s="361"/>
      <c r="X68" s="363">
        <f>+X34+X54+X58+X64+X67</f>
        <v>0</v>
      </c>
      <c r="Y68" s="364"/>
      <c r="Z68" s="364"/>
      <c r="AA68" s="365"/>
      <c r="AB68" s="362">
        <f>+AB34+AB54+AB58+AB64+AB67</f>
        <v>0</v>
      </c>
      <c r="AC68" s="329"/>
      <c r="AD68" s="329"/>
      <c r="AE68" s="330" t="e">
        <f>SUM(AE57:AE67)</f>
        <v>#DIV/0!</v>
      </c>
      <c r="AF68" s="402"/>
      <c r="AG68" s="403"/>
    </row>
    <row r="69" spans="1:29" s="4" customFormat="1" ht="12">
      <c r="A69" s="2"/>
      <c r="B69" s="3"/>
      <c r="C69" s="3"/>
      <c r="H69" s="2"/>
      <c r="K69" s="72"/>
      <c r="L69" s="5"/>
      <c r="M69" s="5"/>
      <c r="N69" s="6"/>
      <c r="O69" s="6"/>
      <c r="P69" s="6"/>
      <c r="Q69" s="6"/>
      <c r="R69" s="6"/>
      <c r="S69" s="6"/>
      <c r="T69" s="6"/>
      <c r="U69" s="6"/>
      <c r="V69" s="6"/>
      <c r="W69" s="6"/>
      <c r="X69" s="6"/>
      <c r="Y69" s="6"/>
      <c r="Z69" s="6"/>
      <c r="AA69" s="6"/>
      <c r="AC69" s="7"/>
    </row>
    <row r="70" spans="1:29" s="4" customFormat="1" ht="12">
      <c r="A70" s="2"/>
      <c r="B70" s="3"/>
      <c r="C70" s="3"/>
      <c r="H70" s="2"/>
      <c r="L70" s="5"/>
      <c r="M70" s="5"/>
      <c r="N70" s="6"/>
      <c r="O70" s="6"/>
      <c r="P70" s="6"/>
      <c r="Q70" s="6"/>
      <c r="R70" s="6"/>
      <c r="S70" s="6"/>
      <c r="T70" s="6"/>
      <c r="U70" s="6"/>
      <c r="V70" s="6"/>
      <c r="W70" s="6"/>
      <c r="X70" s="6"/>
      <c r="Y70" s="6"/>
      <c r="Z70" s="6"/>
      <c r="AA70" s="6"/>
      <c r="AC70" s="7"/>
    </row>
    <row r="71" spans="1:29" s="4" customFormat="1" ht="12">
      <c r="A71" s="2"/>
      <c r="B71" s="3"/>
      <c r="C71" s="3"/>
      <c r="H71" s="2"/>
      <c r="L71" s="5"/>
      <c r="M71" s="5"/>
      <c r="N71" s="6"/>
      <c r="O71" s="6"/>
      <c r="P71" s="6"/>
      <c r="Q71" s="6"/>
      <c r="R71" s="6"/>
      <c r="S71" s="6"/>
      <c r="T71" s="6"/>
      <c r="U71" s="6"/>
      <c r="V71" s="6"/>
      <c r="W71" s="6"/>
      <c r="X71" s="6"/>
      <c r="Y71" s="6"/>
      <c r="Z71" s="6"/>
      <c r="AA71" s="6"/>
      <c r="AC71" s="7"/>
    </row>
    <row r="72" spans="1:29" s="4" customFormat="1" ht="12">
      <c r="A72" s="2"/>
      <c r="B72" s="3"/>
      <c r="C72" s="3"/>
      <c r="H72" s="2"/>
      <c r="L72" s="5"/>
      <c r="M72" s="5"/>
      <c r="N72" s="6"/>
      <c r="O72" s="6"/>
      <c r="P72" s="6"/>
      <c r="Q72" s="6"/>
      <c r="R72" s="6"/>
      <c r="S72" s="6"/>
      <c r="T72" s="6"/>
      <c r="U72" s="6"/>
      <c r="V72" s="6"/>
      <c r="W72" s="6"/>
      <c r="X72" s="6"/>
      <c r="Y72" s="6"/>
      <c r="Z72" s="6"/>
      <c r="AA72" s="6"/>
      <c r="AC72" s="7"/>
    </row>
    <row r="73" spans="1:29" s="4" customFormat="1" ht="12">
      <c r="A73" s="2"/>
      <c r="B73" s="3"/>
      <c r="C73" s="3"/>
      <c r="H73" s="2"/>
      <c r="L73" s="5"/>
      <c r="M73" s="5"/>
      <c r="N73" s="6"/>
      <c r="O73" s="6"/>
      <c r="P73" s="6"/>
      <c r="Q73" s="6"/>
      <c r="R73" s="6"/>
      <c r="S73" s="6"/>
      <c r="T73" s="6"/>
      <c r="U73" s="6"/>
      <c r="V73" s="6"/>
      <c r="W73" s="6"/>
      <c r="X73" s="6"/>
      <c r="Y73" s="6"/>
      <c r="Z73" s="6"/>
      <c r="AA73" s="6"/>
      <c r="AC73" s="7"/>
    </row>
    <row r="74" spans="1:29" s="4" customFormat="1" ht="12">
      <c r="A74" s="2"/>
      <c r="B74" s="3"/>
      <c r="C74" s="3"/>
      <c r="H74" s="2"/>
      <c r="L74" s="5"/>
      <c r="M74" s="5"/>
      <c r="N74" s="6"/>
      <c r="O74" s="6"/>
      <c r="P74" s="6"/>
      <c r="Q74" s="6"/>
      <c r="R74" s="6"/>
      <c r="S74" s="6"/>
      <c r="T74" s="6"/>
      <c r="U74" s="6"/>
      <c r="V74" s="6"/>
      <c r="W74" s="6"/>
      <c r="X74" s="6"/>
      <c r="Y74" s="6"/>
      <c r="Z74" s="6"/>
      <c r="AA74" s="6"/>
      <c r="AC74" s="7"/>
    </row>
    <row r="75" spans="1:29" s="4" customFormat="1" ht="12">
      <c r="A75" s="2"/>
      <c r="B75" s="3"/>
      <c r="C75" s="3"/>
      <c r="H75" s="2"/>
      <c r="L75" s="5"/>
      <c r="M75" s="5"/>
      <c r="N75" s="6"/>
      <c r="O75" s="6"/>
      <c r="P75" s="6"/>
      <c r="Q75" s="6"/>
      <c r="R75" s="6"/>
      <c r="S75" s="6"/>
      <c r="T75" s="6"/>
      <c r="U75" s="6"/>
      <c r="V75" s="6"/>
      <c r="W75" s="6"/>
      <c r="X75" s="6"/>
      <c r="Y75" s="6"/>
      <c r="Z75" s="6"/>
      <c r="AA75" s="6"/>
      <c r="AC75" s="7"/>
    </row>
    <row r="76" spans="1:29" s="4" customFormat="1" ht="12">
      <c r="A76" s="2"/>
      <c r="B76" s="3"/>
      <c r="C76" s="3"/>
      <c r="H76" s="2"/>
      <c r="L76" s="5"/>
      <c r="M76" s="5"/>
      <c r="N76" s="6"/>
      <c r="O76" s="6"/>
      <c r="P76" s="6"/>
      <c r="Q76" s="6"/>
      <c r="R76" s="6"/>
      <c r="S76" s="6"/>
      <c r="T76" s="6"/>
      <c r="U76" s="6"/>
      <c r="V76" s="6"/>
      <c r="W76" s="6"/>
      <c r="X76" s="6"/>
      <c r="Y76" s="6"/>
      <c r="Z76" s="6"/>
      <c r="AA76" s="6"/>
      <c r="AC76" s="7"/>
    </row>
    <row r="77" spans="1:29" s="4" customFormat="1" ht="12">
      <c r="A77" s="2"/>
      <c r="B77" s="3"/>
      <c r="C77" s="3"/>
      <c r="H77" s="2"/>
      <c r="L77" s="5"/>
      <c r="M77" s="5"/>
      <c r="N77" s="6"/>
      <c r="O77" s="6"/>
      <c r="P77" s="6"/>
      <c r="Q77" s="6"/>
      <c r="R77" s="6"/>
      <c r="S77" s="6"/>
      <c r="T77" s="6"/>
      <c r="U77" s="6"/>
      <c r="V77" s="6"/>
      <c r="W77" s="6"/>
      <c r="X77" s="6"/>
      <c r="Y77" s="6"/>
      <c r="Z77" s="6"/>
      <c r="AA77" s="6"/>
      <c r="AC77" s="7"/>
    </row>
    <row r="78" spans="1:29" s="4" customFormat="1" ht="12">
      <c r="A78" s="2"/>
      <c r="B78" s="3"/>
      <c r="C78" s="3"/>
      <c r="H78" s="2"/>
      <c r="L78" s="5"/>
      <c r="M78" s="5"/>
      <c r="N78" s="6"/>
      <c r="O78" s="6"/>
      <c r="P78" s="6"/>
      <c r="Q78" s="6"/>
      <c r="R78" s="6"/>
      <c r="S78" s="6"/>
      <c r="T78" s="6"/>
      <c r="U78" s="6"/>
      <c r="V78" s="6"/>
      <c r="W78" s="6"/>
      <c r="X78" s="6"/>
      <c r="Y78" s="6"/>
      <c r="Z78" s="6"/>
      <c r="AA78" s="6"/>
      <c r="AC78" s="7"/>
    </row>
    <row r="79" spans="1:29" s="4" customFormat="1" ht="12">
      <c r="A79" s="2"/>
      <c r="B79" s="3"/>
      <c r="C79" s="3"/>
      <c r="H79" s="2"/>
      <c r="L79" s="5"/>
      <c r="M79" s="5"/>
      <c r="N79" s="6"/>
      <c r="O79" s="6"/>
      <c r="P79" s="6"/>
      <c r="Q79" s="6"/>
      <c r="R79" s="6"/>
      <c r="S79" s="6"/>
      <c r="T79" s="6"/>
      <c r="U79" s="6"/>
      <c r="V79" s="6"/>
      <c r="W79" s="6"/>
      <c r="X79" s="6"/>
      <c r="Y79" s="6"/>
      <c r="Z79" s="6"/>
      <c r="AA79" s="6"/>
      <c r="AC79" s="7"/>
    </row>
    <row r="80" spans="1:29" s="4" customFormat="1" ht="12">
      <c r="A80" s="2"/>
      <c r="B80" s="3"/>
      <c r="C80" s="3"/>
      <c r="H80" s="2"/>
      <c r="L80" s="5"/>
      <c r="M80" s="5"/>
      <c r="N80" s="6"/>
      <c r="O80" s="6"/>
      <c r="P80" s="6"/>
      <c r="Q80" s="6"/>
      <c r="R80" s="6"/>
      <c r="S80" s="6"/>
      <c r="T80" s="6"/>
      <c r="U80" s="6"/>
      <c r="V80" s="6"/>
      <c r="W80" s="6"/>
      <c r="X80" s="6"/>
      <c r="Y80" s="6"/>
      <c r="Z80" s="6"/>
      <c r="AA80" s="6"/>
      <c r="AC80" s="7"/>
    </row>
    <row r="81" spans="1:29" s="4" customFormat="1" ht="12">
      <c r="A81" s="2"/>
      <c r="B81" s="3"/>
      <c r="C81" s="3"/>
      <c r="H81" s="2"/>
      <c r="L81" s="5"/>
      <c r="M81" s="5"/>
      <c r="N81" s="6"/>
      <c r="O81" s="6"/>
      <c r="P81" s="6"/>
      <c r="Q81" s="6"/>
      <c r="R81" s="6"/>
      <c r="S81" s="6"/>
      <c r="T81" s="6"/>
      <c r="U81" s="6"/>
      <c r="V81" s="6"/>
      <c r="W81" s="6"/>
      <c r="X81" s="6"/>
      <c r="Y81" s="6"/>
      <c r="Z81" s="6"/>
      <c r="AA81" s="6"/>
      <c r="AC81" s="7"/>
    </row>
    <row r="82" spans="1:29" s="4" customFormat="1" ht="12">
      <c r="A82" s="2"/>
      <c r="B82" s="3"/>
      <c r="C82" s="3"/>
      <c r="H82" s="2"/>
      <c r="L82" s="5"/>
      <c r="M82" s="5"/>
      <c r="N82" s="6"/>
      <c r="O82" s="6"/>
      <c r="P82" s="6"/>
      <c r="Q82" s="6"/>
      <c r="R82" s="6"/>
      <c r="S82" s="6"/>
      <c r="T82" s="6"/>
      <c r="U82" s="6"/>
      <c r="V82" s="6"/>
      <c r="W82" s="6"/>
      <c r="X82" s="6"/>
      <c r="Y82" s="6"/>
      <c r="Z82" s="6"/>
      <c r="AA82" s="6"/>
      <c r="AC82" s="7"/>
    </row>
    <row r="83" spans="1:29" s="4" customFormat="1" ht="12">
      <c r="A83" s="2"/>
      <c r="B83" s="3"/>
      <c r="C83" s="3"/>
      <c r="H83" s="2"/>
      <c r="L83" s="5"/>
      <c r="M83" s="5"/>
      <c r="N83" s="6"/>
      <c r="O83" s="6"/>
      <c r="P83" s="6"/>
      <c r="Q83" s="6"/>
      <c r="R83" s="6"/>
      <c r="S83" s="6"/>
      <c r="T83" s="6"/>
      <c r="U83" s="6"/>
      <c r="V83" s="6"/>
      <c r="W83" s="6"/>
      <c r="X83" s="6"/>
      <c r="Y83" s="6"/>
      <c r="Z83" s="6"/>
      <c r="AA83" s="6"/>
      <c r="AC83" s="7"/>
    </row>
    <row r="84" spans="1:29" s="4" customFormat="1" ht="12">
      <c r="A84" s="2"/>
      <c r="B84" s="3"/>
      <c r="C84" s="3"/>
      <c r="H84" s="2"/>
      <c r="L84" s="5"/>
      <c r="M84" s="5"/>
      <c r="N84" s="6"/>
      <c r="O84" s="6"/>
      <c r="P84" s="6"/>
      <c r="Q84" s="6"/>
      <c r="R84" s="6"/>
      <c r="S84" s="6"/>
      <c r="T84" s="6"/>
      <c r="U84" s="6"/>
      <c r="V84" s="6"/>
      <c r="W84" s="6"/>
      <c r="X84" s="6"/>
      <c r="Y84" s="6"/>
      <c r="Z84" s="6"/>
      <c r="AA84" s="6"/>
      <c r="AC84" s="7"/>
    </row>
    <row r="85" spans="1:29" s="4" customFormat="1" ht="12">
      <c r="A85" s="2"/>
      <c r="B85" s="3"/>
      <c r="C85" s="3"/>
      <c r="H85" s="2"/>
      <c r="L85" s="5"/>
      <c r="M85" s="5"/>
      <c r="N85" s="6"/>
      <c r="O85" s="6"/>
      <c r="P85" s="6"/>
      <c r="Q85" s="6"/>
      <c r="R85" s="6"/>
      <c r="S85" s="6"/>
      <c r="T85" s="6"/>
      <c r="U85" s="6"/>
      <c r="V85" s="6"/>
      <c r="W85" s="6"/>
      <c r="X85" s="6"/>
      <c r="Y85" s="6"/>
      <c r="Z85" s="6"/>
      <c r="AA85" s="6"/>
      <c r="AC85" s="7"/>
    </row>
    <row r="86" spans="1:29" s="4" customFormat="1" ht="12">
      <c r="A86" s="2"/>
      <c r="B86" s="3"/>
      <c r="C86" s="3"/>
      <c r="H86" s="2"/>
      <c r="L86" s="5"/>
      <c r="M86" s="5"/>
      <c r="N86" s="6"/>
      <c r="O86" s="6"/>
      <c r="P86" s="6"/>
      <c r="Q86" s="6"/>
      <c r="R86" s="6"/>
      <c r="S86" s="6"/>
      <c r="T86" s="6"/>
      <c r="U86" s="6"/>
      <c r="V86" s="6"/>
      <c r="W86" s="6"/>
      <c r="X86" s="6"/>
      <c r="Y86" s="6"/>
      <c r="Z86" s="6"/>
      <c r="AA86" s="6"/>
      <c r="AC86" s="7"/>
    </row>
    <row r="87" spans="1:29" s="4" customFormat="1" ht="12">
      <c r="A87" s="2"/>
      <c r="B87" s="3"/>
      <c r="C87" s="3"/>
      <c r="H87" s="2"/>
      <c r="L87" s="5"/>
      <c r="M87" s="5"/>
      <c r="N87" s="6"/>
      <c r="O87" s="6"/>
      <c r="P87" s="6"/>
      <c r="Q87" s="6"/>
      <c r="R87" s="6"/>
      <c r="S87" s="6"/>
      <c r="T87" s="6"/>
      <c r="U87" s="6"/>
      <c r="V87" s="6"/>
      <c r="W87" s="6"/>
      <c r="X87" s="6"/>
      <c r="Y87" s="6"/>
      <c r="Z87" s="6"/>
      <c r="AA87" s="6"/>
      <c r="AC87" s="7"/>
    </row>
    <row r="88" spans="1:29" s="4" customFormat="1" ht="12">
      <c r="A88" s="2"/>
      <c r="B88" s="3"/>
      <c r="C88" s="3"/>
      <c r="H88" s="2"/>
      <c r="L88" s="5"/>
      <c r="M88" s="5"/>
      <c r="N88" s="6"/>
      <c r="O88" s="6"/>
      <c r="P88" s="6"/>
      <c r="Q88" s="6"/>
      <c r="R88" s="6"/>
      <c r="S88" s="6"/>
      <c r="T88" s="6"/>
      <c r="U88" s="6"/>
      <c r="V88" s="6"/>
      <c r="W88" s="6"/>
      <c r="X88" s="6"/>
      <c r="Y88" s="6"/>
      <c r="Z88" s="6"/>
      <c r="AA88" s="6"/>
      <c r="AC88" s="7"/>
    </row>
    <row r="89" spans="1:29" s="4" customFormat="1" ht="12">
      <c r="A89" s="2"/>
      <c r="B89" s="3"/>
      <c r="C89" s="3"/>
      <c r="H89" s="2"/>
      <c r="L89" s="5"/>
      <c r="M89" s="5"/>
      <c r="N89" s="6"/>
      <c r="O89" s="6"/>
      <c r="P89" s="6"/>
      <c r="Q89" s="6"/>
      <c r="R89" s="6"/>
      <c r="S89" s="6"/>
      <c r="T89" s="6"/>
      <c r="U89" s="6"/>
      <c r="V89" s="6"/>
      <c r="W89" s="6"/>
      <c r="X89" s="6"/>
      <c r="Y89" s="6"/>
      <c r="Z89" s="6"/>
      <c r="AA89" s="6"/>
      <c r="AC89" s="7"/>
    </row>
    <row r="90" spans="1:29" s="4" customFormat="1" ht="12">
      <c r="A90" s="2"/>
      <c r="B90" s="3"/>
      <c r="C90" s="3"/>
      <c r="H90" s="2"/>
      <c r="L90" s="5"/>
      <c r="M90" s="5"/>
      <c r="N90" s="6"/>
      <c r="O90" s="6"/>
      <c r="P90" s="6"/>
      <c r="Q90" s="6"/>
      <c r="R90" s="6"/>
      <c r="S90" s="6"/>
      <c r="T90" s="6"/>
      <c r="U90" s="6"/>
      <c r="V90" s="6"/>
      <c r="W90" s="6"/>
      <c r="X90" s="6"/>
      <c r="Y90" s="6"/>
      <c r="Z90" s="6"/>
      <c r="AA90" s="6"/>
      <c r="AC90" s="7"/>
    </row>
    <row r="91" spans="1:29" s="4" customFormat="1" ht="12">
      <c r="A91" s="2"/>
      <c r="B91" s="3"/>
      <c r="C91" s="3"/>
      <c r="H91" s="2"/>
      <c r="L91" s="5"/>
      <c r="M91" s="5"/>
      <c r="N91" s="6"/>
      <c r="O91" s="6"/>
      <c r="P91" s="6"/>
      <c r="Q91" s="6"/>
      <c r="R91" s="6"/>
      <c r="S91" s="6"/>
      <c r="T91" s="6"/>
      <c r="U91" s="6"/>
      <c r="V91" s="6"/>
      <c r="W91" s="6"/>
      <c r="X91" s="6"/>
      <c r="Y91" s="6"/>
      <c r="Z91" s="6"/>
      <c r="AA91" s="6"/>
      <c r="AC91" s="7"/>
    </row>
    <row r="92" spans="1:29" s="4" customFormat="1" ht="12">
      <c r="A92" s="2"/>
      <c r="B92" s="3"/>
      <c r="C92" s="3"/>
      <c r="H92" s="2"/>
      <c r="L92" s="5"/>
      <c r="M92" s="5"/>
      <c r="N92" s="6"/>
      <c r="O92" s="6"/>
      <c r="P92" s="6"/>
      <c r="Q92" s="6"/>
      <c r="R92" s="6"/>
      <c r="S92" s="6"/>
      <c r="T92" s="6"/>
      <c r="U92" s="6"/>
      <c r="V92" s="6"/>
      <c r="W92" s="6"/>
      <c r="X92" s="6"/>
      <c r="Y92" s="6"/>
      <c r="Z92" s="6"/>
      <c r="AA92" s="6"/>
      <c r="AC92" s="7"/>
    </row>
    <row r="93" spans="1:29" s="4" customFormat="1" ht="12">
      <c r="A93" s="2"/>
      <c r="B93" s="3"/>
      <c r="C93" s="3"/>
      <c r="H93" s="2"/>
      <c r="L93" s="5"/>
      <c r="M93" s="5"/>
      <c r="N93" s="6"/>
      <c r="O93" s="6"/>
      <c r="P93" s="6"/>
      <c r="Q93" s="6"/>
      <c r="R93" s="6"/>
      <c r="S93" s="6"/>
      <c r="T93" s="6"/>
      <c r="U93" s="6"/>
      <c r="V93" s="6"/>
      <c r="W93" s="6"/>
      <c r="X93" s="6"/>
      <c r="Y93" s="6"/>
      <c r="Z93" s="6"/>
      <c r="AA93" s="6"/>
      <c r="AC93" s="7"/>
    </row>
    <row r="94" spans="1:29" s="4" customFormat="1" ht="12">
      <c r="A94" s="2"/>
      <c r="B94" s="3"/>
      <c r="C94" s="3"/>
      <c r="H94" s="2"/>
      <c r="L94" s="5"/>
      <c r="M94" s="5"/>
      <c r="N94" s="6"/>
      <c r="O94" s="6"/>
      <c r="P94" s="6"/>
      <c r="Q94" s="6"/>
      <c r="R94" s="6"/>
      <c r="S94" s="6"/>
      <c r="T94" s="6"/>
      <c r="U94" s="6"/>
      <c r="V94" s="6"/>
      <c r="W94" s="6"/>
      <c r="X94" s="6"/>
      <c r="Y94" s="6"/>
      <c r="Z94" s="6"/>
      <c r="AA94" s="6"/>
      <c r="AC94" s="7"/>
    </row>
    <row r="95" spans="1:29" s="4" customFormat="1" ht="12">
      <c r="A95" s="2"/>
      <c r="B95" s="3"/>
      <c r="C95" s="3"/>
      <c r="H95" s="2"/>
      <c r="L95" s="5"/>
      <c r="M95" s="5"/>
      <c r="N95" s="6"/>
      <c r="O95" s="6"/>
      <c r="P95" s="6"/>
      <c r="Q95" s="6"/>
      <c r="R95" s="6"/>
      <c r="S95" s="6"/>
      <c r="T95" s="6"/>
      <c r="U95" s="6"/>
      <c r="V95" s="6"/>
      <c r="W95" s="6"/>
      <c r="X95" s="6"/>
      <c r="Y95" s="6"/>
      <c r="Z95" s="6"/>
      <c r="AA95" s="6"/>
      <c r="AC95" s="7"/>
    </row>
    <row r="96" spans="1:29" s="4" customFormat="1" ht="12">
      <c r="A96" s="2"/>
      <c r="B96" s="3"/>
      <c r="C96" s="3"/>
      <c r="H96" s="2"/>
      <c r="L96" s="5"/>
      <c r="M96" s="5"/>
      <c r="N96" s="6"/>
      <c r="O96" s="6"/>
      <c r="P96" s="6"/>
      <c r="Q96" s="6"/>
      <c r="R96" s="6"/>
      <c r="S96" s="6"/>
      <c r="T96" s="6"/>
      <c r="U96" s="6"/>
      <c r="V96" s="6"/>
      <c r="W96" s="6"/>
      <c r="X96" s="6"/>
      <c r="Y96" s="6"/>
      <c r="Z96" s="6"/>
      <c r="AA96" s="6"/>
      <c r="AC96" s="7"/>
    </row>
    <row r="97" spans="1:29" s="4" customFormat="1" ht="12">
      <c r="A97" s="2"/>
      <c r="B97" s="3"/>
      <c r="C97" s="3"/>
      <c r="H97" s="2"/>
      <c r="L97" s="5"/>
      <c r="M97" s="5"/>
      <c r="N97" s="6"/>
      <c r="O97" s="6"/>
      <c r="P97" s="6"/>
      <c r="Q97" s="6"/>
      <c r="R97" s="6"/>
      <c r="S97" s="6"/>
      <c r="T97" s="6"/>
      <c r="U97" s="6"/>
      <c r="V97" s="6"/>
      <c r="W97" s="6"/>
      <c r="X97" s="6"/>
      <c r="Y97" s="6"/>
      <c r="Z97" s="6"/>
      <c r="AA97" s="6"/>
      <c r="AC97" s="7"/>
    </row>
    <row r="98" spans="1:29" s="4" customFormat="1" ht="12">
      <c r="A98" s="2"/>
      <c r="B98" s="3"/>
      <c r="C98" s="3"/>
      <c r="H98" s="2"/>
      <c r="L98" s="5"/>
      <c r="M98" s="5"/>
      <c r="N98" s="6"/>
      <c r="O98" s="6"/>
      <c r="P98" s="6"/>
      <c r="Q98" s="6"/>
      <c r="R98" s="6"/>
      <c r="S98" s="6"/>
      <c r="T98" s="6"/>
      <c r="U98" s="6"/>
      <c r="V98" s="6"/>
      <c r="W98" s="6"/>
      <c r="X98" s="6"/>
      <c r="Y98" s="6"/>
      <c r="Z98" s="6"/>
      <c r="AA98" s="6"/>
      <c r="AC98" s="7"/>
    </row>
    <row r="99" spans="1:29" s="4" customFormat="1" ht="12">
      <c r="A99" s="2"/>
      <c r="B99" s="3"/>
      <c r="C99" s="3"/>
      <c r="H99" s="2"/>
      <c r="L99" s="5"/>
      <c r="M99" s="5"/>
      <c r="N99" s="6"/>
      <c r="O99" s="6"/>
      <c r="P99" s="6"/>
      <c r="Q99" s="6"/>
      <c r="R99" s="6"/>
      <c r="S99" s="6"/>
      <c r="T99" s="6"/>
      <c r="U99" s="6"/>
      <c r="V99" s="6"/>
      <c r="W99" s="6"/>
      <c r="X99" s="6"/>
      <c r="Y99" s="6"/>
      <c r="Z99" s="6"/>
      <c r="AA99" s="6"/>
      <c r="AC99" s="7"/>
    </row>
    <row r="100" spans="1:29" s="4" customFormat="1" ht="12">
      <c r="A100" s="2"/>
      <c r="B100" s="3"/>
      <c r="C100" s="3"/>
      <c r="H100" s="2"/>
      <c r="L100" s="5"/>
      <c r="M100" s="5"/>
      <c r="N100" s="6"/>
      <c r="O100" s="6"/>
      <c r="P100" s="6"/>
      <c r="Q100" s="6"/>
      <c r="R100" s="6"/>
      <c r="S100" s="6"/>
      <c r="T100" s="6"/>
      <c r="U100" s="6"/>
      <c r="V100" s="6"/>
      <c r="W100" s="6"/>
      <c r="X100" s="6"/>
      <c r="Y100" s="6"/>
      <c r="Z100" s="6"/>
      <c r="AA100" s="6"/>
      <c r="AC100" s="7"/>
    </row>
    <row r="101" spans="1:29" s="4" customFormat="1" ht="12">
      <c r="A101" s="2"/>
      <c r="B101" s="3"/>
      <c r="C101" s="3"/>
      <c r="H101" s="2"/>
      <c r="L101" s="5"/>
      <c r="M101" s="5"/>
      <c r="N101" s="6"/>
      <c r="O101" s="6"/>
      <c r="P101" s="6"/>
      <c r="Q101" s="6"/>
      <c r="R101" s="6"/>
      <c r="S101" s="6"/>
      <c r="T101" s="6"/>
      <c r="U101" s="6"/>
      <c r="V101" s="6"/>
      <c r="W101" s="6"/>
      <c r="X101" s="6"/>
      <c r="Y101" s="6"/>
      <c r="Z101" s="6"/>
      <c r="AA101" s="6"/>
      <c r="AC101" s="7"/>
    </row>
    <row r="102" spans="1:29" s="4" customFormat="1" ht="12">
      <c r="A102" s="2"/>
      <c r="B102" s="3"/>
      <c r="C102" s="3"/>
      <c r="H102" s="2"/>
      <c r="L102" s="5"/>
      <c r="M102" s="5"/>
      <c r="N102" s="6"/>
      <c r="O102" s="6"/>
      <c r="P102" s="6"/>
      <c r="Q102" s="6"/>
      <c r="R102" s="6"/>
      <c r="S102" s="6"/>
      <c r="T102" s="6"/>
      <c r="U102" s="6"/>
      <c r="V102" s="6"/>
      <c r="W102" s="6"/>
      <c r="X102" s="6"/>
      <c r="Y102" s="6"/>
      <c r="Z102" s="6"/>
      <c r="AA102" s="6"/>
      <c r="AC102" s="7"/>
    </row>
    <row r="103" spans="1:29" s="4" customFormat="1" ht="12">
      <c r="A103" s="2"/>
      <c r="B103" s="3"/>
      <c r="C103" s="3"/>
      <c r="H103" s="2"/>
      <c r="L103" s="5"/>
      <c r="M103" s="5"/>
      <c r="N103" s="6"/>
      <c r="O103" s="6"/>
      <c r="P103" s="6"/>
      <c r="Q103" s="6"/>
      <c r="R103" s="6"/>
      <c r="S103" s="6"/>
      <c r="T103" s="6"/>
      <c r="U103" s="6"/>
      <c r="V103" s="6"/>
      <c r="W103" s="6"/>
      <c r="X103" s="6"/>
      <c r="Y103" s="6"/>
      <c r="Z103" s="6"/>
      <c r="AA103" s="6"/>
      <c r="AC103" s="7"/>
    </row>
    <row r="104" spans="1:29" s="4" customFormat="1" ht="12">
      <c r="A104" s="2"/>
      <c r="B104" s="3"/>
      <c r="C104" s="3"/>
      <c r="H104" s="2"/>
      <c r="L104" s="5"/>
      <c r="M104" s="5"/>
      <c r="N104" s="6"/>
      <c r="O104" s="6"/>
      <c r="P104" s="6"/>
      <c r="Q104" s="6"/>
      <c r="R104" s="6"/>
      <c r="S104" s="6"/>
      <c r="T104" s="6"/>
      <c r="U104" s="6"/>
      <c r="V104" s="6"/>
      <c r="W104" s="6"/>
      <c r="X104" s="6"/>
      <c r="Y104" s="6"/>
      <c r="Z104" s="6"/>
      <c r="AA104" s="6"/>
      <c r="AC104" s="7"/>
    </row>
    <row r="105" spans="1:29" s="4" customFormat="1" ht="12">
      <c r="A105" s="2"/>
      <c r="B105" s="3"/>
      <c r="C105" s="3"/>
      <c r="H105" s="2"/>
      <c r="L105" s="5"/>
      <c r="M105" s="5"/>
      <c r="N105" s="6"/>
      <c r="O105" s="6"/>
      <c r="P105" s="6"/>
      <c r="Q105" s="6"/>
      <c r="R105" s="6"/>
      <c r="S105" s="6"/>
      <c r="T105" s="6"/>
      <c r="U105" s="6"/>
      <c r="V105" s="6"/>
      <c r="W105" s="6"/>
      <c r="X105" s="6"/>
      <c r="Y105" s="6"/>
      <c r="Z105" s="6"/>
      <c r="AA105" s="6"/>
      <c r="AC105" s="7"/>
    </row>
    <row r="106" spans="1:29" s="4" customFormat="1" ht="12">
      <c r="A106" s="2"/>
      <c r="B106" s="3"/>
      <c r="C106" s="3"/>
      <c r="H106" s="2"/>
      <c r="L106" s="5"/>
      <c r="M106" s="5"/>
      <c r="N106" s="6"/>
      <c r="O106" s="6"/>
      <c r="P106" s="6"/>
      <c r="Q106" s="6"/>
      <c r="R106" s="6"/>
      <c r="S106" s="6"/>
      <c r="T106" s="6"/>
      <c r="U106" s="6"/>
      <c r="V106" s="6"/>
      <c r="W106" s="6"/>
      <c r="X106" s="6"/>
      <c r="Y106" s="6"/>
      <c r="Z106" s="6"/>
      <c r="AA106" s="6"/>
      <c r="AC106" s="7"/>
    </row>
    <row r="107" spans="1:29" s="4" customFormat="1" ht="12">
      <c r="A107" s="2"/>
      <c r="B107" s="3"/>
      <c r="C107" s="3"/>
      <c r="H107" s="2"/>
      <c r="L107" s="5"/>
      <c r="M107" s="5"/>
      <c r="N107" s="6"/>
      <c r="O107" s="6"/>
      <c r="P107" s="6"/>
      <c r="Q107" s="6"/>
      <c r="R107" s="6"/>
      <c r="S107" s="6"/>
      <c r="T107" s="6"/>
      <c r="U107" s="6"/>
      <c r="V107" s="6"/>
      <c r="W107" s="6"/>
      <c r="X107" s="6"/>
      <c r="Y107" s="6"/>
      <c r="Z107" s="6"/>
      <c r="AA107" s="6"/>
      <c r="AC107" s="7"/>
    </row>
    <row r="108" spans="1:29" s="4" customFormat="1" ht="12">
      <c r="A108" s="2"/>
      <c r="B108" s="3"/>
      <c r="C108" s="3"/>
      <c r="H108" s="2"/>
      <c r="L108" s="5"/>
      <c r="M108" s="5"/>
      <c r="N108" s="6"/>
      <c r="O108" s="6"/>
      <c r="P108" s="6"/>
      <c r="Q108" s="6"/>
      <c r="R108" s="6"/>
      <c r="S108" s="6"/>
      <c r="T108" s="6"/>
      <c r="U108" s="6"/>
      <c r="V108" s="6"/>
      <c r="W108" s="6"/>
      <c r="X108" s="6"/>
      <c r="Y108" s="6"/>
      <c r="Z108" s="6"/>
      <c r="AA108" s="6"/>
      <c r="AC108" s="7"/>
    </row>
    <row r="109" spans="1:29" s="4" customFormat="1" ht="12">
      <c r="A109" s="2"/>
      <c r="B109" s="3"/>
      <c r="C109" s="3"/>
      <c r="H109" s="2"/>
      <c r="L109" s="5"/>
      <c r="M109" s="5"/>
      <c r="N109" s="6"/>
      <c r="O109" s="6"/>
      <c r="P109" s="6"/>
      <c r="Q109" s="6"/>
      <c r="R109" s="6"/>
      <c r="S109" s="6"/>
      <c r="T109" s="6"/>
      <c r="U109" s="6"/>
      <c r="V109" s="6"/>
      <c r="W109" s="6"/>
      <c r="X109" s="6"/>
      <c r="Y109" s="6"/>
      <c r="Z109" s="6"/>
      <c r="AA109" s="6"/>
      <c r="AC109" s="7"/>
    </row>
    <row r="110" spans="1:29" s="4" customFormat="1" ht="12">
      <c r="A110" s="2"/>
      <c r="B110" s="3"/>
      <c r="C110" s="3"/>
      <c r="H110" s="2"/>
      <c r="L110" s="5"/>
      <c r="M110" s="5"/>
      <c r="N110" s="6"/>
      <c r="O110" s="6"/>
      <c r="P110" s="6"/>
      <c r="Q110" s="6"/>
      <c r="R110" s="6"/>
      <c r="S110" s="6"/>
      <c r="T110" s="6"/>
      <c r="U110" s="6"/>
      <c r="V110" s="6"/>
      <c r="W110" s="6"/>
      <c r="X110" s="6"/>
      <c r="Y110" s="6"/>
      <c r="Z110" s="6"/>
      <c r="AA110" s="6"/>
      <c r="AC110" s="7"/>
    </row>
    <row r="111" spans="1:29" s="4" customFormat="1" ht="12">
      <c r="A111" s="2"/>
      <c r="B111" s="3"/>
      <c r="C111" s="3"/>
      <c r="H111" s="2"/>
      <c r="L111" s="5"/>
      <c r="M111" s="5"/>
      <c r="N111" s="6"/>
      <c r="O111" s="6"/>
      <c r="P111" s="6"/>
      <c r="Q111" s="6"/>
      <c r="R111" s="6"/>
      <c r="S111" s="6"/>
      <c r="T111" s="6"/>
      <c r="U111" s="6"/>
      <c r="V111" s="6"/>
      <c r="W111" s="6"/>
      <c r="X111" s="6"/>
      <c r="Y111" s="6"/>
      <c r="Z111" s="6"/>
      <c r="AA111" s="6"/>
      <c r="AC111" s="7"/>
    </row>
    <row r="112" spans="1:29" s="4" customFormat="1" ht="12">
      <c r="A112" s="2"/>
      <c r="B112" s="3"/>
      <c r="C112" s="3"/>
      <c r="H112" s="2"/>
      <c r="L112" s="5"/>
      <c r="M112" s="5"/>
      <c r="N112" s="6"/>
      <c r="O112" s="6"/>
      <c r="P112" s="6"/>
      <c r="Q112" s="6"/>
      <c r="R112" s="6"/>
      <c r="S112" s="6"/>
      <c r="T112" s="6"/>
      <c r="U112" s="6"/>
      <c r="V112" s="6"/>
      <c r="W112" s="6"/>
      <c r="X112" s="6"/>
      <c r="Y112" s="6"/>
      <c r="Z112" s="6"/>
      <c r="AA112" s="6"/>
      <c r="AC112" s="7"/>
    </row>
    <row r="113" spans="1:29" s="4" customFormat="1" ht="12">
      <c r="A113" s="2"/>
      <c r="B113" s="3"/>
      <c r="C113" s="3"/>
      <c r="H113" s="2"/>
      <c r="L113" s="5"/>
      <c r="M113" s="5"/>
      <c r="N113" s="6"/>
      <c r="O113" s="6"/>
      <c r="P113" s="6"/>
      <c r="Q113" s="6"/>
      <c r="R113" s="6"/>
      <c r="S113" s="6"/>
      <c r="T113" s="6"/>
      <c r="U113" s="6"/>
      <c r="V113" s="6"/>
      <c r="W113" s="6"/>
      <c r="X113" s="6"/>
      <c r="Y113" s="6"/>
      <c r="Z113" s="6"/>
      <c r="AA113" s="6"/>
      <c r="AC113" s="7"/>
    </row>
    <row r="114" spans="1:29" s="4" customFormat="1" ht="12">
      <c r="A114" s="2"/>
      <c r="B114" s="3"/>
      <c r="C114" s="3"/>
      <c r="H114" s="2"/>
      <c r="L114" s="5"/>
      <c r="M114" s="5"/>
      <c r="N114" s="6"/>
      <c r="O114" s="6"/>
      <c r="P114" s="6"/>
      <c r="Q114" s="6"/>
      <c r="R114" s="6"/>
      <c r="S114" s="6"/>
      <c r="T114" s="6"/>
      <c r="U114" s="6"/>
      <c r="V114" s="6"/>
      <c r="W114" s="6"/>
      <c r="X114" s="6"/>
      <c r="Y114" s="6"/>
      <c r="Z114" s="6"/>
      <c r="AA114" s="6"/>
      <c r="AC114" s="7"/>
    </row>
    <row r="115" spans="1:29" s="4" customFormat="1" ht="12">
      <c r="A115" s="2"/>
      <c r="B115" s="3"/>
      <c r="C115" s="3"/>
      <c r="H115" s="2"/>
      <c r="L115" s="5"/>
      <c r="M115" s="5"/>
      <c r="N115" s="6"/>
      <c r="O115" s="6"/>
      <c r="P115" s="6"/>
      <c r="Q115" s="6"/>
      <c r="R115" s="6"/>
      <c r="S115" s="6"/>
      <c r="T115" s="6"/>
      <c r="U115" s="6"/>
      <c r="V115" s="6"/>
      <c r="W115" s="6"/>
      <c r="X115" s="6"/>
      <c r="Y115" s="6"/>
      <c r="Z115" s="6"/>
      <c r="AA115" s="6"/>
      <c r="AC115" s="7"/>
    </row>
    <row r="116" spans="1:29" s="4" customFormat="1" ht="12">
      <c r="A116" s="2"/>
      <c r="B116" s="3"/>
      <c r="C116" s="3"/>
      <c r="H116" s="2"/>
      <c r="L116" s="5"/>
      <c r="M116" s="5"/>
      <c r="N116" s="6"/>
      <c r="O116" s="6"/>
      <c r="P116" s="6"/>
      <c r="Q116" s="6"/>
      <c r="R116" s="6"/>
      <c r="S116" s="6"/>
      <c r="T116" s="6"/>
      <c r="U116" s="6"/>
      <c r="V116" s="6"/>
      <c r="W116" s="6"/>
      <c r="X116" s="6"/>
      <c r="Y116" s="6"/>
      <c r="Z116" s="6"/>
      <c r="AA116" s="6"/>
      <c r="AC116" s="7"/>
    </row>
    <row r="117" spans="1:29" s="4" customFormat="1" ht="12">
      <c r="A117" s="2"/>
      <c r="B117" s="3"/>
      <c r="C117" s="3"/>
      <c r="H117" s="2"/>
      <c r="L117" s="5"/>
      <c r="M117" s="5"/>
      <c r="N117" s="6"/>
      <c r="O117" s="6"/>
      <c r="P117" s="6"/>
      <c r="Q117" s="6"/>
      <c r="R117" s="6"/>
      <c r="S117" s="6"/>
      <c r="T117" s="6"/>
      <c r="U117" s="6"/>
      <c r="V117" s="6"/>
      <c r="W117" s="6"/>
      <c r="X117" s="6"/>
      <c r="Y117" s="6"/>
      <c r="Z117" s="6"/>
      <c r="AA117" s="6"/>
      <c r="AC117" s="7"/>
    </row>
    <row r="118" spans="1:29" s="4" customFormat="1" ht="12">
      <c r="A118" s="2"/>
      <c r="B118" s="3"/>
      <c r="C118" s="3"/>
      <c r="H118" s="2"/>
      <c r="L118" s="5"/>
      <c r="M118" s="5"/>
      <c r="N118" s="6"/>
      <c r="O118" s="6"/>
      <c r="P118" s="6"/>
      <c r="Q118" s="6"/>
      <c r="R118" s="6"/>
      <c r="S118" s="6"/>
      <c r="T118" s="6"/>
      <c r="U118" s="6"/>
      <c r="V118" s="6"/>
      <c r="W118" s="6"/>
      <c r="X118" s="6"/>
      <c r="Y118" s="6"/>
      <c r="Z118" s="6"/>
      <c r="AA118" s="6"/>
      <c r="AC118" s="7"/>
    </row>
    <row r="119" spans="1:29" s="4" customFormat="1" ht="12">
      <c r="A119" s="2"/>
      <c r="B119" s="3"/>
      <c r="C119" s="3"/>
      <c r="H119" s="2"/>
      <c r="L119" s="5"/>
      <c r="M119" s="5"/>
      <c r="N119" s="6"/>
      <c r="O119" s="6"/>
      <c r="P119" s="6"/>
      <c r="Q119" s="6"/>
      <c r="R119" s="6"/>
      <c r="S119" s="6"/>
      <c r="T119" s="6"/>
      <c r="U119" s="6"/>
      <c r="V119" s="6"/>
      <c r="W119" s="6"/>
      <c r="X119" s="6"/>
      <c r="Y119" s="6"/>
      <c r="Z119" s="6"/>
      <c r="AA119" s="6"/>
      <c r="AC119" s="7"/>
    </row>
    <row r="120" spans="1:29" s="4" customFormat="1" ht="12">
      <c r="A120" s="2"/>
      <c r="B120" s="3"/>
      <c r="C120" s="3"/>
      <c r="H120" s="2"/>
      <c r="L120" s="5"/>
      <c r="M120" s="5"/>
      <c r="N120" s="6"/>
      <c r="O120" s="6"/>
      <c r="P120" s="6"/>
      <c r="Q120" s="6"/>
      <c r="R120" s="6"/>
      <c r="S120" s="6"/>
      <c r="T120" s="6"/>
      <c r="U120" s="6"/>
      <c r="V120" s="6"/>
      <c r="W120" s="6"/>
      <c r="X120" s="6"/>
      <c r="Y120" s="6"/>
      <c r="Z120" s="6"/>
      <c r="AA120" s="6"/>
      <c r="AC120" s="7"/>
    </row>
    <row r="121" spans="1:29" s="4" customFormat="1" ht="12">
      <c r="A121" s="2"/>
      <c r="B121" s="3"/>
      <c r="C121" s="3"/>
      <c r="H121" s="2"/>
      <c r="L121" s="5"/>
      <c r="M121" s="5"/>
      <c r="N121" s="6"/>
      <c r="O121" s="6"/>
      <c r="P121" s="6"/>
      <c r="Q121" s="6"/>
      <c r="R121" s="6"/>
      <c r="S121" s="6"/>
      <c r="T121" s="6"/>
      <c r="U121" s="6"/>
      <c r="V121" s="6"/>
      <c r="W121" s="6"/>
      <c r="X121" s="6"/>
      <c r="Y121" s="6"/>
      <c r="Z121" s="6"/>
      <c r="AA121" s="6"/>
      <c r="AC121" s="7"/>
    </row>
    <row r="122" spans="1:29" s="4" customFormat="1" ht="12">
      <c r="A122" s="2"/>
      <c r="B122" s="3"/>
      <c r="C122" s="3"/>
      <c r="H122" s="2"/>
      <c r="L122" s="5"/>
      <c r="M122" s="5"/>
      <c r="N122" s="6"/>
      <c r="O122" s="6"/>
      <c r="P122" s="6"/>
      <c r="Q122" s="6"/>
      <c r="R122" s="6"/>
      <c r="S122" s="6"/>
      <c r="T122" s="6"/>
      <c r="U122" s="6"/>
      <c r="V122" s="6"/>
      <c r="W122" s="6"/>
      <c r="X122" s="6"/>
      <c r="Y122" s="6"/>
      <c r="Z122" s="6"/>
      <c r="AA122" s="6"/>
      <c r="AC122" s="7"/>
    </row>
    <row r="123" spans="1:29" s="4" customFormat="1" ht="12">
      <c r="A123" s="2"/>
      <c r="B123" s="3"/>
      <c r="C123" s="3"/>
      <c r="H123" s="2"/>
      <c r="L123" s="5"/>
      <c r="M123" s="5"/>
      <c r="N123" s="6"/>
      <c r="O123" s="6"/>
      <c r="P123" s="6"/>
      <c r="Q123" s="6"/>
      <c r="R123" s="6"/>
      <c r="S123" s="6"/>
      <c r="T123" s="6"/>
      <c r="U123" s="6"/>
      <c r="V123" s="6"/>
      <c r="W123" s="6"/>
      <c r="X123" s="6"/>
      <c r="Y123" s="6"/>
      <c r="Z123" s="6"/>
      <c r="AA123" s="6"/>
      <c r="AC123" s="7"/>
    </row>
    <row r="124" spans="1:29" s="4" customFormat="1" ht="12">
      <c r="A124" s="2"/>
      <c r="B124" s="3"/>
      <c r="C124" s="3"/>
      <c r="H124" s="2"/>
      <c r="L124" s="5"/>
      <c r="M124" s="5"/>
      <c r="N124" s="6"/>
      <c r="O124" s="6"/>
      <c r="P124" s="6"/>
      <c r="Q124" s="6"/>
      <c r="R124" s="6"/>
      <c r="S124" s="6"/>
      <c r="T124" s="6"/>
      <c r="U124" s="6"/>
      <c r="V124" s="6"/>
      <c r="W124" s="6"/>
      <c r="X124" s="6"/>
      <c r="Y124" s="6"/>
      <c r="Z124" s="6"/>
      <c r="AA124" s="6"/>
      <c r="AC124" s="7"/>
    </row>
    <row r="125" spans="1:29" s="4" customFormat="1" ht="12">
      <c r="A125" s="2"/>
      <c r="B125" s="3"/>
      <c r="C125" s="3"/>
      <c r="H125" s="2"/>
      <c r="L125" s="5"/>
      <c r="M125" s="5"/>
      <c r="N125" s="6"/>
      <c r="O125" s="6"/>
      <c r="P125" s="6"/>
      <c r="Q125" s="6"/>
      <c r="R125" s="6"/>
      <c r="S125" s="6"/>
      <c r="T125" s="6"/>
      <c r="U125" s="6"/>
      <c r="V125" s="6"/>
      <c r="W125" s="6"/>
      <c r="X125" s="6"/>
      <c r="Y125" s="6"/>
      <c r="Z125" s="6"/>
      <c r="AA125" s="6"/>
      <c r="AC125" s="7"/>
    </row>
    <row r="126" spans="1:29" s="4" customFormat="1" ht="12">
      <c r="A126" s="2"/>
      <c r="B126" s="3"/>
      <c r="C126" s="3"/>
      <c r="H126" s="2"/>
      <c r="L126" s="5"/>
      <c r="M126" s="5"/>
      <c r="N126" s="6"/>
      <c r="O126" s="6"/>
      <c r="P126" s="6"/>
      <c r="Q126" s="6"/>
      <c r="R126" s="6"/>
      <c r="S126" s="6"/>
      <c r="T126" s="6"/>
      <c r="U126" s="6"/>
      <c r="V126" s="6"/>
      <c r="W126" s="6"/>
      <c r="X126" s="6"/>
      <c r="Y126" s="6"/>
      <c r="Z126" s="6"/>
      <c r="AA126" s="6"/>
      <c r="AC126" s="7"/>
    </row>
    <row r="127" spans="1:29" s="4" customFormat="1" ht="12">
      <c r="A127" s="2"/>
      <c r="B127" s="3"/>
      <c r="C127" s="3"/>
      <c r="H127" s="2"/>
      <c r="L127" s="5"/>
      <c r="M127" s="5"/>
      <c r="N127" s="6"/>
      <c r="O127" s="6"/>
      <c r="P127" s="6"/>
      <c r="Q127" s="6"/>
      <c r="R127" s="6"/>
      <c r="S127" s="6"/>
      <c r="T127" s="6"/>
      <c r="U127" s="6"/>
      <c r="V127" s="6"/>
      <c r="W127" s="6"/>
      <c r="X127" s="6"/>
      <c r="Y127" s="6"/>
      <c r="Z127" s="6"/>
      <c r="AA127" s="6"/>
      <c r="AC127" s="7"/>
    </row>
    <row r="128" spans="1:29" s="4" customFormat="1" ht="12">
      <c r="A128" s="2"/>
      <c r="B128" s="3"/>
      <c r="C128" s="3"/>
      <c r="H128" s="2"/>
      <c r="L128" s="5"/>
      <c r="M128" s="5"/>
      <c r="N128" s="6"/>
      <c r="O128" s="6"/>
      <c r="P128" s="6"/>
      <c r="Q128" s="6"/>
      <c r="R128" s="6"/>
      <c r="S128" s="6"/>
      <c r="T128" s="6"/>
      <c r="U128" s="6"/>
      <c r="V128" s="6"/>
      <c r="W128" s="6"/>
      <c r="X128" s="6"/>
      <c r="Y128" s="6"/>
      <c r="Z128" s="6"/>
      <c r="AA128" s="6"/>
      <c r="AC128" s="7"/>
    </row>
    <row r="129" spans="1:29" s="4" customFormat="1" ht="12">
      <c r="A129" s="2"/>
      <c r="B129" s="3"/>
      <c r="C129" s="3"/>
      <c r="H129" s="2"/>
      <c r="L129" s="5"/>
      <c r="M129" s="5"/>
      <c r="N129" s="6"/>
      <c r="O129" s="6"/>
      <c r="P129" s="6"/>
      <c r="Q129" s="6"/>
      <c r="R129" s="6"/>
      <c r="S129" s="6"/>
      <c r="T129" s="6"/>
      <c r="U129" s="6"/>
      <c r="V129" s="6"/>
      <c r="W129" s="6"/>
      <c r="X129" s="6"/>
      <c r="Y129" s="6"/>
      <c r="Z129" s="6"/>
      <c r="AA129" s="6"/>
      <c r="AC129" s="7"/>
    </row>
    <row r="130" spans="1:29" s="4" customFormat="1" ht="12">
      <c r="A130" s="2"/>
      <c r="B130" s="3"/>
      <c r="C130" s="3"/>
      <c r="H130" s="2"/>
      <c r="L130" s="5"/>
      <c r="M130" s="5"/>
      <c r="N130" s="6"/>
      <c r="O130" s="6"/>
      <c r="P130" s="6"/>
      <c r="Q130" s="6"/>
      <c r="R130" s="6"/>
      <c r="S130" s="6"/>
      <c r="T130" s="6"/>
      <c r="U130" s="6"/>
      <c r="V130" s="6"/>
      <c r="W130" s="6"/>
      <c r="X130" s="6"/>
      <c r="Y130" s="6"/>
      <c r="Z130" s="6"/>
      <c r="AA130" s="6"/>
      <c r="AC130" s="7"/>
    </row>
    <row r="131" spans="1:29" s="4" customFormat="1" ht="12">
      <c r="A131" s="2"/>
      <c r="B131" s="3"/>
      <c r="C131" s="3"/>
      <c r="H131" s="2"/>
      <c r="L131" s="5"/>
      <c r="M131" s="5"/>
      <c r="N131" s="6"/>
      <c r="O131" s="6"/>
      <c r="P131" s="6"/>
      <c r="Q131" s="6"/>
      <c r="R131" s="6"/>
      <c r="S131" s="6"/>
      <c r="T131" s="6"/>
      <c r="U131" s="6"/>
      <c r="V131" s="6"/>
      <c r="W131" s="6"/>
      <c r="X131" s="6"/>
      <c r="Y131" s="6"/>
      <c r="Z131" s="6"/>
      <c r="AA131" s="6"/>
      <c r="AC131" s="7"/>
    </row>
    <row r="132" spans="1:29" s="4" customFormat="1" ht="12">
      <c r="A132" s="2"/>
      <c r="B132" s="3"/>
      <c r="C132" s="3"/>
      <c r="H132" s="2"/>
      <c r="L132" s="5"/>
      <c r="M132" s="5"/>
      <c r="N132" s="6"/>
      <c r="O132" s="6"/>
      <c r="P132" s="6"/>
      <c r="Q132" s="6"/>
      <c r="R132" s="6"/>
      <c r="S132" s="6"/>
      <c r="T132" s="6"/>
      <c r="U132" s="6"/>
      <c r="V132" s="6"/>
      <c r="W132" s="6"/>
      <c r="X132" s="6"/>
      <c r="Y132" s="6"/>
      <c r="Z132" s="6"/>
      <c r="AA132" s="6"/>
      <c r="AC132" s="7"/>
    </row>
    <row r="133" spans="1:29" s="4" customFormat="1" ht="12">
      <c r="A133" s="2"/>
      <c r="B133" s="3"/>
      <c r="C133" s="3"/>
      <c r="H133" s="2"/>
      <c r="L133" s="5"/>
      <c r="M133" s="5"/>
      <c r="N133" s="6"/>
      <c r="O133" s="6"/>
      <c r="P133" s="6"/>
      <c r="Q133" s="6"/>
      <c r="R133" s="6"/>
      <c r="S133" s="6"/>
      <c r="T133" s="6"/>
      <c r="U133" s="6"/>
      <c r="V133" s="6"/>
      <c r="W133" s="6"/>
      <c r="X133" s="6"/>
      <c r="Y133" s="6"/>
      <c r="Z133" s="6"/>
      <c r="AA133" s="6"/>
      <c r="AC133" s="7"/>
    </row>
    <row r="134" spans="1:29" s="4" customFormat="1" ht="12">
      <c r="A134" s="2"/>
      <c r="B134" s="3"/>
      <c r="C134" s="3"/>
      <c r="H134" s="2"/>
      <c r="L134" s="5"/>
      <c r="M134" s="5"/>
      <c r="N134" s="6"/>
      <c r="O134" s="6"/>
      <c r="P134" s="6"/>
      <c r="Q134" s="6"/>
      <c r="R134" s="6"/>
      <c r="S134" s="6"/>
      <c r="T134" s="6"/>
      <c r="U134" s="6"/>
      <c r="V134" s="6"/>
      <c r="W134" s="6"/>
      <c r="X134" s="6"/>
      <c r="Y134" s="6"/>
      <c r="Z134" s="6"/>
      <c r="AA134" s="6"/>
      <c r="AC134" s="7"/>
    </row>
    <row r="135" spans="1:29" s="4" customFormat="1" ht="12">
      <c r="A135" s="2"/>
      <c r="B135" s="3"/>
      <c r="C135" s="3"/>
      <c r="H135" s="2"/>
      <c r="L135" s="5"/>
      <c r="M135" s="5"/>
      <c r="N135" s="6"/>
      <c r="O135" s="6"/>
      <c r="P135" s="6"/>
      <c r="Q135" s="6"/>
      <c r="R135" s="6"/>
      <c r="S135" s="6"/>
      <c r="T135" s="6"/>
      <c r="U135" s="6"/>
      <c r="V135" s="6"/>
      <c r="W135" s="6"/>
      <c r="X135" s="6"/>
      <c r="Y135" s="6"/>
      <c r="Z135" s="6"/>
      <c r="AA135" s="6"/>
      <c r="AC135" s="7"/>
    </row>
    <row r="136" spans="1:29" s="4" customFormat="1" ht="12">
      <c r="A136" s="2"/>
      <c r="B136" s="3"/>
      <c r="C136" s="3"/>
      <c r="H136" s="2"/>
      <c r="L136" s="5"/>
      <c r="M136" s="5"/>
      <c r="N136" s="6"/>
      <c r="O136" s="6"/>
      <c r="P136" s="6"/>
      <c r="Q136" s="6"/>
      <c r="R136" s="6"/>
      <c r="S136" s="6"/>
      <c r="T136" s="6"/>
      <c r="U136" s="6"/>
      <c r="V136" s="6"/>
      <c r="W136" s="6"/>
      <c r="X136" s="6"/>
      <c r="Y136" s="6"/>
      <c r="Z136" s="6"/>
      <c r="AA136" s="6"/>
      <c r="AC136" s="7"/>
    </row>
    <row r="137" spans="1:29" s="4" customFormat="1" ht="12">
      <c r="A137" s="2"/>
      <c r="B137" s="3"/>
      <c r="C137" s="3"/>
      <c r="H137" s="2"/>
      <c r="L137" s="5"/>
      <c r="M137" s="5"/>
      <c r="N137" s="6"/>
      <c r="O137" s="6"/>
      <c r="P137" s="6"/>
      <c r="Q137" s="6"/>
      <c r="R137" s="6"/>
      <c r="S137" s="6"/>
      <c r="T137" s="6"/>
      <c r="U137" s="6"/>
      <c r="V137" s="6"/>
      <c r="W137" s="6"/>
      <c r="X137" s="6"/>
      <c r="Y137" s="6"/>
      <c r="Z137" s="6"/>
      <c r="AA137" s="6"/>
      <c r="AC137" s="7"/>
    </row>
    <row r="138" spans="1:29" s="4" customFormat="1" ht="12">
      <c r="A138" s="2"/>
      <c r="B138" s="3"/>
      <c r="C138" s="3"/>
      <c r="H138" s="2"/>
      <c r="L138" s="5"/>
      <c r="M138" s="5"/>
      <c r="N138" s="6"/>
      <c r="O138" s="6"/>
      <c r="P138" s="6"/>
      <c r="Q138" s="6"/>
      <c r="R138" s="6"/>
      <c r="S138" s="6"/>
      <c r="T138" s="6"/>
      <c r="U138" s="6"/>
      <c r="V138" s="6"/>
      <c r="W138" s="6"/>
      <c r="X138" s="6"/>
      <c r="Y138" s="6"/>
      <c r="Z138" s="6"/>
      <c r="AA138" s="6"/>
      <c r="AC138" s="7"/>
    </row>
    <row r="139" spans="1:29" s="4" customFormat="1" ht="12">
      <c r="A139" s="2"/>
      <c r="B139" s="3"/>
      <c r="C139" s="3"/>
      <c r="H139" s="2"/>
      <c r="L139" s="5"/>
      <c r="M139" s="5"/>
      <c r="N139" s="6"/>
      <c r="O139" s="6"/>
      <c r="P139" s="6"/>
      <c r="Q139" s="6"/>
      <c r="R139" s="6"/>
      <c r="S139" s="6"/>
      <c r="T139" s="6"/>
      <c r="U139" s="6"/>
      <c r="V139" s="6"/>
      <c r="W139" s="6"/>
      <c r="X139" s="6"/>
      <c r="Y139" s="6"/>
      <c r="Z139" s="6"/>
      <c r="AA139" s="6"/>
      <c r="AC139" s="7"/>
    </row>
    <row r="140" spans="1:29" s="4" customFormat="1" ht="12">
      <c r="A140" s="2"/>
      <c r="B140" s="3"/>
      <c r="C140" s="3"/>
      <c r="H140" s="2"/>
      <c r="L140" s="5"/>
      <c r="M140" s="5"/>
      <c r="N140" s="6"/>
      <c r="O140" s="6"/>
      <c r="P140" s="6"/>
      <c r="Q140" s="6"/>
      <c r="R140" s="6"/>
      <c r="S140" s="6"/>
      <c r="T140" s="6"/>
      <c r="U140" s="6"/>
      <c r="V140" s="6"/>
      <c r="W140" s="6"/>
      <c r="X140" s="6"/>
      <c r="Y140" s="6"/>
      <c r="Z140" s="6"/>
      <c r="AA140" s="6"/>
      <c r="AC140" s="7"/>
    </row>
    <row r="141" spans="1:29" s="4" customFormat="1" ht="12">
      <c r="A141" s="2"/>
      <c r="B141" s="3"/>
      <c r="C141" s="3"/>
      <c r="H141" s="2"/>
      <c r="L141" s="5"/>
      <c r="M141" s="5"/>
      <c r="N141" s="6"/>
      <c r="O141" s="6"/>
      <c r="P141" s="6"/>
      <c r="Q141" s="6"/>
      <c r="R141" s="6"/>
      <c r="S141" s="6"/>
      <c r="T141" s="6"/>
      <c r="U141" s="6"/>
      <c r="V141" s="6"/>
      <c r="W141" s="6"/>
      <c r="X141" s="6"/>
      <c r="Y141" s="6"/>
      <c r="Z141" s="6"/>
      <c r="AA141" s="6"/>
      <c r="AC141" s="7"/>
    </row>
    <row r="142" spans="1:29" s="4" customFormat="1" ht="12">
      <c r="A142" s="2"/>
      <c r="B142" s="3"/>
      <c r="C142" s="3"/>
      <c r="H142" s="2"/>
      <c r="L142" s="5"/>
      <c r="M142" s="5"/>
      <c r="N142" s="6"/>
      <c r="O142" s="6"/>
      <c r="P142" s="6"/>
      <c r="Q142" s="6"/>
      <c r="R142" s="6"/>
      <c r="S142" s="6"/>
      <c r="T142" s="6"/>
      <c r="U142" s="6"/>
      <c r="V142" s="6"/>
      <c r="W142" s="6"/>
      <c r="X142" s="6"/>
      <c r="Y142" s="6"/>
      <c r="Z142" s="6"/>
      <c r="AA142" s="6"/>
      <c r="AC142" s="7"/>
    </row>
    <row r="143" spans="1:29" s="4" customFormat="1" ht="12">
      <c r="A143" s="2"/>
      <c r="B143" s="3"/>
      <c r="C143" s="3"/>
      <c r="H143" s="2"/>
      <c r="L143" s="5"/>
      <c r="M143" s="5"/>
      <c r="N143" s="6"/>
      <c r="O143" s="6"/>
      <c r="P143" s="6"/>
      <c r="Q143" s="6"/>
      <c r="R143" s="6"/>
      <c r="S143" s="6"/>
      <c r="T143" s="6"/>
      <c r="U143" s="6"/>
      <c r="V143" s="6"/>
      <c r="W143" s="6"/>
      <c r="X143" s="6"/>
      <c r="Y143" s="6"/>
      <c r="Z143" s="6"/>
      <c r="AA143" s="6"/>
      <c r="AC143" s="7"/>
    </row>
    <row r="144" spans="1:29" s="4" customFormat="1" ht="12">
      <c r="A144" s="2"/>
      <c r="B144" s="3"/>
      <c r="C144" s="3"/>
      <c r="H144" s="2"/>
      <c r="L144" s="5"/>
      <c r="M144" s="5"/>
      <c r="N144" s="6"/>
      <c r="O144" s="6"/>
      <c r="P144" s="6"/>
      <c r="Q144" s="6"/>
      <c r="R144" s="6"/>
      <c r="S144" s="6"/>
      <c r="T144" s="6"/>
      <c r="U144" s="6"/>
      <c r="V144" s="6"/>
      <c r="W144" s="6"/>
      <c r="X144" s="6"/>
      <c r="Y144" s="6"/>
      <c r="Z144" s="6"/>
      <c r="AA144" s="6"/>
      <c r="AC144" s="7"/>
    </row>
    <row r="145" spans="1:29" s="4" customFormat="1" ht="12">
      <c r="A145" s="2"/>
      <c r="B145" s="3"/>
      <c r="C145" s="3"/>
      <c r="H145" s="2"/>
      <c r="L145" s="5"/>
      <c r="M145" s="5"/>
      <c r="N145" s="6"/>
      <c r="O145" s="6"/>
      <c r="P145" s="6"/>
      <c r="Q145" s="6"/>
      <c r="R145" s="6"/>
      <c r="S145" s="6"/>
      <c r="T145" s="6"/>
      <c r="U145" s="6"/>
      <c r="V145" s="6"/>
      <c r="W145" s="6"/>
      <c r="X145" s="6"/>
      <c r="Y145" s="6"/>
      <c r="Z145" s="6"/>
      <c r="AA145" s="6"/>
      <c r="AC145" s="7"/>
    </row>
    <row r="146" spans="1:29" s="4" customFormat="1" ht="12">
      <c r="A146" s="2"/>
      <c r="B146" s="3"/>
      <c r="C146" s="3"/>
      <c r="H146" s="2"/>
      <c r="L146" s="5"/>
      <c r="M146" s="5"/>
      <c r="N146" s="6"/>
      <c r="O146" s="6"/>
      <c r="P146" s="6"/>
      <c r="Q146" s="6"/>
      <c r="R146" s="6"/>
      <c r="S146" s="6"/>
      <c r="T146" s="6"/>
      <c r="U146" s="6"/>
      <c r="V146" s="6"/>
      <c r="W146" s="6"/>
      <c r="X146" s="6"/>
      <c r="Y146" s="6"/>
      <c r="Z146" s="6"/>
      <c r="AA146" s="6"/>
      <c r="AC146" s="7"/>
    </row>
    <row r="147" spans="1:29" s="4" customFormat="1" ht="12">
      <c r="A147" s="2"/>
      <c r="B147" s="3"/>
      <c r="C147" s="3"/>
      <c r="H147" s="2"/>
      <c r="L147" s="5"/>
      <c r="M147" s="5"/>
      <c r="N147" s="6"/>
      <c r="O147" s="6"/>
      <c r="P147" s="6"/>
      <c r="Q147" s="6"/>
      <c r="R147" s="6"/>
      <c r="S147" s="6"/>
      <c r="T147" s="6"/>
      <c r="U147" s="6"/>
      <c r="V147" s="6"/>
      <c r="W147" s="6"/>
      <c r="X147" s="6"/>
      <c r="Y147" s="6"/>
      <c r="Z147" s="6"/>
      <c r="AA147" s="6"/>
      <c r="AC147" s="7"/>
    </row>
    <row r="148" spans="1:29" s="4" customFormat="1" ht="12">
      <c r="A148" s="2"/>
      <c r="B148" s="3"/>
      <c r="C148" s="3"/>
      <c r="H148" s="2"/>
      <c r="L148" s="5"/>
      <c r="M148" s="5"/>
      <c r="N148" s="6"/>
      <c r="O148" s="6"/>
      <c r="P148" s="6"/>
      <c r="Q148" s="6"/>
      <c r="R148" s="6"/>
      <c r="S148" s="6"/>
      <c r="T148" s="6"/>
      <c r="U148" s="6"/>
      <c r="V148" s="6"/>
      <c r="W148" s="6"/>
      <c r="X148" s="6"/>
      <c r="Y148" s="6"/>
      <c r="Z148" s="6"/>
      <c r="AA148" s="6"/>
      <c r="AC148" s="7"/>
    </row>
    <row r="149" spans="1:29" s="4" customFormat="1" ht="12">
      <c r="A149" s="2"/>
      <c r="B149" s="3"/>
      <c r="C149" s="3"/>
      <c r="H149" s="2"/>
      <c r="L149" s="5"/>
      <c r="M149" s="5"/>
      <c r="N149" s="6"/>
      <c r="O149" s="6"/>
      <c r="P149" s="6"/>
      <c r="Q149" s="6"/>
      <c r="R149" s="6"/>
      <c r="S149" s="6"/>
      <c r="T149" s="6"/>
      <c r="U149" s="6"/>
      <c r="V149" s="6"/>
      <c r="W149" s="6"/>
      <c r="X149" s="6"/>
      <c r="Y149" s="6"/>
      <c r="Z149" s="6"/>
      <c r="AA149" s="6"/>
      <c r="AC149" s="7"/>
    </row>
    <row r="150" spans="1:29" s="4" customFormat="1" ht="12">
      <c r="A150" s="2"/>
      <c r="B150" s="3"/>
      <c r="C150" s="3"/>
      <c r="H150" s="2"/>
      <c r="L150" s="5"/>
      <c r="M150" s="5"/>
      <c r="N150" s="6"/>
      <c r="O150" s="6"/>
      <c r="P150" s="6"/>
      <c r="Q150" s="6"/>
      <c r="R150" s="6"/>
      <c r="S150" s="6"/>
      <c r="T150" s="6"/>
      <c r="U150" s="6"/>
      <c r="V150" s="6"/>
      <c r="W150" s="6"/>
      <c r="X150" s="6"/>
      <c r="Y150" s="6"/>
      <c r="Z150" s="6"/>
      <c r="AA150" s="6"/>
      <c r="AC150" s="7"/>
    </row>
    <row r="151" spans="1:29" s="4" customFormat="1" ht="12">
      <c r="A151" s="2"/>
      <c r="B151" s="3"/>
      <c r="C151" s="3"/>
      <c r="H151" s="2"/>
      <c r="L151" s="5"/>
      <c r="M151" s="5"/>
      <c r="N151" s="6"/>
      <c r="O151" s="6"/>
      <c r="P151" s="6"/>
      <c r="Q151" s="6"/>
      <c r="R151" s="6"/>
      <c r="S151" s="6"/>
      <c r="T151" s="6"/>
      <c r="U151" s="6"/>
      <c r="V151" s="6"/>
      <c r="W151" s="6"/>
      <c r="X151" s="6"/>
      <c r="Y151" s="6"/>
      <c r="Z151" s="6"/>
      <c r="AA151" s="6"/>
      <c r="AC151" s="7"/>
    </row>
    <row r="152" spans="1:29" s="4" customFormat="1" ht="12">
      <c r="A152" s="2"/>
      <c r="B152" s="3"/>
      <c r="C152" s="3"/>
      <c r="H152" s="2"/>
      <c r="L152" s="5"/>
      <c r="M152" s="5"/>
      <c r="N152" s="6"/>
      <c r="O152" s="6"/>
      <c r="P152" s="6"/>
      <c r="Q152" s="6"/>
      <c r="R152" s="6"/>
      <c r="S152" s="6"/>
      <c r="T152" s="6"/>
      <c r="U152" s="6"/>
      <c r="V152" s="6"/>
      <c r="W152" s="6"/>
      <c r="X152" s="6"/>
      <c r="Y152" s="6"/>
      <c r="Z152" s="6"/>
      <c r="AA152" s="6"/>
      <c r="AC152" s="7"/>
    </row>
    <row r="153" spans="1:29" s="4" customFormat="1" ht="12">
      <c r="A153" s="2"/>
      <c r="B153" s="3"/>
      <c r="C153" s="3"/>
      <c r="H153" s="2"/>
      <c r="L153" s="5"/>
      <c r="M153" s="5"/>
      <c r="N153" s="6"/>
      <c r="O153" s="6"/>
      <c r="P153" s="6"/>
      <c r="Q153" s="6"/>
      <c r="R153" s="6"/>
      <c r="S153" s="6"/>
      <c r="T153" s="6"/>
      <c r="U153" s="6"/>
      <c r="V153" s="6"/>
      <c r="W153" s="6"/>
      <c r="X153" s="6"/>
      <c r="Y153" s="6"/>
      <c r="Z153" s="6"/>
      <c r="AA153" s="6"/>
      <c r="AC153" s="7"/>
    </row>
    <row r="154" spans="1:29" s="4" customFormat="1" ht="12">
      <c r="A154" s="2"/>
      <c r="B154" s="3"/>
      <c r="C154" s="3"/>
      <c r="H154" s="2"/>
      <c r="L154" s="5"/>
      <c r="M154" s="5"/>
      <c r="N154" s="6"/>
      <c r="O154" s="6"/>
      <c r="P154" s="6"/>
      <c r="Q154" s="6"/>
      <c r="R154" s="6"/>
      <c r="S154" s="6"/>
      <c r="T154" s="6"/>
      <c r="U154" s="6"/>
      <c r="V154" s="6"/>
      <c r="W154" s="6"/>
      <c r="X154" s="6"/>
      <c r="Y154" s="6"/>
      <c r="Z154" s="6"/>
      <c r="AA154" s="6"/>
      <c r="AC154" s="7"/>
    </row>
    <row r="155" spans="1:29" s="4" customFormat="1" ht="12">
      <c r="A155" s="2"/>
      <c r="B155" s="3"/>
      <c r="C155" s="3"/>
      <c r="H155" s="2"/>
      <c r="L155" s="5"/>
      <c r="M155" s="5"/>
      <c r="N155" s="6"/>
      <c r="O155" s="6"/>
      <c r="P155" s="6"/>
      <c r="Q155" s="6"/>
      <c r="R155" s="6"/>
      <c r="S155" s="6"/>
      <c r="T155" s="6"/>
      <c r="U155" s="6"/>
      <c r="V155" s="6"/>
      <c r="W155" s="6"/>
      <c r="X155" s="6"/>
      <c r="Y155" s="6"/>
      <c r="Z155" s="6"/>
      <c r="AA155" s="6"/>
      <c r="AC155" s="7"/>
    </row>
    <row r="156" spans="1:29" s="4" customFormat="1" ht="12">
      <c r="A156" s="2"/>
      <c r="B156" s="3"/>
      <c r="C156" s="3"/>
      <c r="H156" s="2"/>
      <c r="L156" s="5"/>
      <c r="M156" s="5"/>
      <c r="N156" s="6"/>
      <c r="O156" s="6"/>
      <c r="P156" s="6"/>
      <c r="Q156" s="6"/>
      <c r="R156" s="6"/>
      <c r="S156" s="6"/>
      <c r="T156" s="6"/>
      <c r="U156" s="6"/>
      <c r="V156" s="6"/>
      <c r="W156" s="6"/>
      <c r="X156" s="6"/>
      <c r="Y156" s="6"/>
      <c r="Z156" s="6"/>
      <c r="AA156" s="6"/>
      <c r="AC156" s="7"/>
    </row>
    <row r="157" spans="1:29" s="4" customFormat="1" ht="12">
      <c r="A157" s="2"/>
      <c r="B157" s="3"/>
      <c r="C157" s="3"/>
      <c r="H157" s="2"/>
      <c r="L157" s="5"/>
      <c r="M157" s="5"/>
      <c r="N157" s="6"/>
      <c r="O157" s="6"/>
      <c r="P157" s="6"/>
      <c r="Q157" s="6"/>
      <c r="R157" s="6"/>
      <c r="S157" s="6"/>
      <c r="T157" s="6"/>
      <c r="U157" s="6"/>
      <c r="V157" s="6"/>
      <c r="W157" s="6"/>
      <c r="X157" s="6"/>
      <c r="Y157" s="6"/>
      <c r="Z157" s="6"/>
      <c r="AA157" s="6"/>
      <c r="AC157" s="7"/>
    </row>
    <row r="158" spans="1:29" s="4" customFormat="1" ht="12">
      <c r="A158" s="2"/>
      <c r="B158" s="3"/>
      <c r="C158" s="3"/>
      <c r="H158" s="2"/>
      <c r="L158" s="5"/>
      <c r="M158" s="5"/>
      <c r="N158" s="6"/>
      <c r="O158" s="6"/>
      <c r="P158" s="6"/>
      <c r="Q158" s="6"/>
      <c r="R158" s="6"/>
      <c r="S158" s="6"/>
      <c r="T158" s="6"/>
      <c r="U158" s="6"/>
      <c r="V158" s="6"/>
      <c r="W158" s="6"/>
      <c r="X158" s="6"/>
      <c r="Y158" s="6"/>
      <c r="Z158" s="6"/>
      <c r="AA158" s="6"/>
      <c r="AC158" s="7"/>
    </row>
    <row r="159" spans="1:29" s="4" customFormat="1" ht="12">
      <c r="A159" s="2"/>
      <c r="B159" s="3"/>
      <c r="C159" s="3"/>
      <c r="H159" s="2"/>
      <c r="L159" s="5"/>
      <c r="M159" s="5"/>
      <c r="N159" s="6"/>
      <c r="O159" s="6"/>
      <c r="P159" s="6"/>
      <c r="Q159" s="6"/>
      <c r="R159" s="6"/>
      <c r="S159" s="6"/>
      <c r="T159" s="6"/>
      <c r="U159" s="6"/>
      <c r="V159" s="6"/>
      <c r="W159" s="6"/>
      <c r="X159" s="6"/>
      <c r="Y159" s="6"/>
      <c r="Z159" s="6"/>
      <c r="AA159" s="6"/>
      <c r="AC159" s="7"/>
    </row>
    <row r="160" spans="1:29" s="4" customFormat="1" ht="12">
      <c r="A160" s="2"/>
      <c r="B160" s="3"/>
      <c r="C160" s="3"/>
      <c r="H160" s="2"/>
      <c r="L160" s="5"/>
      <c r="M160" s="5"/>
      <c r="N160" s="6"/>
      <c r="O160" s="6"/>
      <c r="P160" s="6"/>
      <c r="Q160" s="6"/>
      <c r="R160" s="6"/>
      <c r="S160" s="6"/>
      <c r="T160" s="6"/>
      <c r="U160" s="6"/>
      <c r="V160" s="6"/>
      <c r="W160" s="6"/>
      <c r="X160" s="6"/>
      <c r="Y160" s="6"/>
      <c r="Z160" s="6"/>
      <c r="AA160" s="6"/>
      <c r="AC160" s="7"/>
    </row>
    <row r="161" spans="1:29" s="4" customFormat="1" ht="12">
      <c r="A161" s="2"/>
      <c r="B161" s="3"/>
      <c r="C161" s="3"/>
      <c r="H161" s="2"/>
      <c r="L161" s="5"/>
      <c r="M161" s="5"/>
      <c r="N161" s="6"/>
      <c r="O161" s="6"/>
      <c r="P161" s="6"/>
      <c r="Q161" s="6"/>
      <c r="R161" s="6"/>
      <c r="S161" s="6"/>
      <c r="T161" s="6"/>
      <c r="U161" s="6"/>
      <c r="V161" s="6"/>
      <c r="W161" s="6"/>
      <c r="X161" s="6"/>
      <c r="Y161" s="6"/>
      <c r="Z161" s="6"/>
      <c r="AA161" s="6"/>
      <c r="AC161" s="7"/>
    </row>
    <row r="162" spans="1:29" s="4" customFormat="1" ht="12">
      <c r="A162" s="2"/>
      <c r="B162" s="3"/>
      <c r="C162" s="3"/>
      <c r="H162" s="2"/>
      <c r="L162" s="5"/>
      <c r="M162" s="5"/>
      <c r="N162" s="6"/>
      <c r="O162" s="6"/>
      <c r="P162" s="6"/>
      <c r="Q162" s="6"/>
      <c r="R162" s="6"/>
      <c r="S162" s="6"/>
      <c r="T162" s="6"/>
      <c r="U162" s="6"/>
      <c r="V162" s="6"/>
      <c r="W162" s="6"/>
      <c r="X162" s="6"/>
      <c r="Y162" s="6"/>
      <c r="Z162" s="6"/>
      <c r="AA162" s="6"/>
      <c r="AC162" s="7"/>
    </row>
    <row r="163" spans="1:29" s="4" customFormat="1" ht="12">
      <c r="A163" s="2"/>
      <c r="B163" s="3"/>
      <c r="C163" s="3"/>
      <c r="H163" s="2"/>
      <c r="L163" s="5"/>
      <c r="M163" s="5"/>
      <c r="N163" s="6"/>
      <c r="O163" s="6"/>
      <c r="P163" s="6"/>
      <c r="Q163" s="6"/>
      <c r="R163" s="6"/>
      <c r="S163" s="6"/>
      <c r="T163" s="6"/>
      <c r="U163" s="6"/>
      <c r="V163" s="6"/>
      <c r="W163" s="6"/>
      <c r="X163" s="6"/>
      <c r="Y163" s="6"/>
      <c r="Z163" s="6"/>
      <c r="AA163" s="6"/>
      <c r="AC163" s="7"/>
    </row>
  </sheetData>
  <sheetProtection/>
  <mergeCells count="44">
    <mergeCell ref="A68:G68"/>
    <mergeCell ref="A67:F67"/>
    <mergeCell ref="A64:G64"/>
    <mergeCell ref="A58:G58"/>
    <mergeCell ref="A54:G54"/>
    <mergeCell ref="A34:G34"/>
    <mergeCell ref="AF21:AF22"/>
    <mergeCell ref="AB21:AE21"/>
    <mergeCell ref="A21:A22"/>
    <mergeCell ref="B21:B22"/>
    <mergeCell ref="P21:S21"/>
    <mergeCell ref="T21:W21"/>
    <mergeCell ref="G21:G22"/>
    <mergeCell ref="I21:I22"/>
    <mergeCell ref="J21:J22"/>
    <mergeCell ref="A13:C13"/>
    <mergeCell ref="A15:C15"/>
    <mergeCell ref="AG21:AG22"/>
    <mergeCell ref="H21:H22"/>
    <mergeCell ref="D21:D22"/>
    <mergeCell ref="E21:E22"/>
    <mergeCell ref="X21:AA21"/>
    <mergeCell ref="F21:F22"/>
    <mergeCell ref="L21:O21"/>
    <mergeCell ref="A18:C18"/>
    <mergeCell ref="A16:C16"/>
    <mergeCell ref="K21:K22"/>
    <mergeCell ref="D9:H9"/>
    <mergeCell ref="D11:H11"/>
    <mergeCell ref="D12:H12"/>
    <mergeCell ref="D13:H13"/>
    <mergeCell ref="A9:C9"/>
    <mergeCell ref="A11:C11"/>
    <mergeCell ref="A12:C12"/>
    <mergeCell ref="A10:C10"/>
    <mergeCell ref="D10:H10"/>
    <mergeCell ref="A14:C14"/>
    <mergeCell ref="C21:C22"/>
    <mergeCell ref="D14:H14"/>
    <mergeCell ref="D15:H15"/>
    <mergeCell ref="D16:H16"/>
    <mergeCell ref="D17:H17"/>
    <mergeCell ref="D18:H18"/>
    <mergeCell ref="A17:C17"/>
  </mergeCells>
  <printOptions horizontalCentered="1"/>
  <pageMargins left="0.5118110236220472" right="0.5118110236220472" top="0.5511811023622047" bottom="0.5511811023622047" header="0.31496062992125984" footer="0.31496062992125984"/>
  <pageSetup horizontalDpi="600" verticalDpi="600" orientation="landscape" paperSize="123" scale="60" r:id="rId1"/>
  <rowBreaks count="4" manualBreakCount="4">
    <brk id="34" max="35" man="1"/>
    <brk id="54" max="35" man="1"/>
    <brk id="58" max="35" man="1"/>
    <brk id="64" max="35" man="1"/>
  </rowBreaks>
  <colBreaks count="1" manualBreakCount="1">
    <brk id="11" max="66" man="1"/>
  </colBreaks>
</worksheet>
</file>

<file path=xl/worksheets/sheet2.xml><?xml version="1.0" encoding="utf-8"?>
<worksheet xmlns="http://schemas.openxmlformats.org/spreadsheetml/2006/main" xmlns:r="http://schemas.openxmlformats.org/officeDocument/2006/relationships">
  <dimension ref="A1:AL51"/>
  <sheetViews>
    <sheetView view="pageBreakPreview" zoomScale="60" zoomScaleNormal="75" workbookViewId="0" topLeftCell="A16">
      <selection activeCell="P19" sqref="P19:P20"/>
    </sheetView>
  </sheetViews>
  <sheetFormatPr defaultColWidth="11.421875" defaultRowHeight="15"/>
  <cols>
    <col min="1" max="1" width="7.57421875" style="29" bestFit="1" customWidth="1"/>
    <col min="2" max="2" width="20.421875" style="29" customWidth="1"/>
    <col min="3" max="3" width="14.140625" style="29" customWidth="1"/>
    <col min="4" max="4" width="22.421875" style="29" customWidth="1"/>
    <col min="5" max="5" width="24.00390625" style="29" customWidth="1"/>
    <col min="6" max="6" width="39.140625" style="29" customWidth="1"/>
    <col min="7" max="7" width="23.140625" style="29" customWidth="1"/>
    <col min="8" max="8" width="26.8515625" style="29" customWidth="1"/>
    <col min="9" max="9" width="24.8515625" style="29" customWidth="1"/>
    <col min="10" max="10" width="28.421875" style="29" customWidth="1"/>
    <col min="11" max="11" width="42.140625" style="29" customWidth="1"/>
    <col min="12" max="12" width="30.00390625" style="29" customWidth="1"/>
    <col min="13" max="13" width="18.00390625" style="29" customWidth="1"/>
    <col min="14" max="14" width="18.421875" style="29" customWidth="1"/>
    <col min="15" max="15" width="20.57421875" style="29" customWidth="1"/>
    <col min="16" max="16" width="24.57421875" style="29" customWidth="1"/>
    <col min="17" max="17" width="19.8515625" style="29" customWidth="1"/>
    <col min="18" max="18" width="13.00390625" style="29" customWidth="1"/>
    <col min="19" max="19" width="11.421875" style="29" customWidth="1"/>
    <col min="20" max="20" width="11.57421875" style="29" customWidth="1"/>
    <col min="21" max="21" width="14.8515625" style="29" customWidth="1"/>
    <col min="22" max="22" width="16.140625" style="29" customWidth="1"/>
    <col min="23" max="23" width="13.7109375" style="29" customWidth="1"/>
    <col min="24" max="24" width="14.421875" style="29" customWidth="1"/>
    <col min="25" max="25" width="14.8515625" style="29" customWidth="1"/>
    <col min="26" max="26" width="13.00390625" style="29" customWidth="1"/>
    <col min="27" max="27" width="14.8515625" style="29" customWidth="1"/>
    <col min="28" max="28" width="14.140625" style="29" customWidth="1"/>
    <col min="29" max="29" width="13.7109375" style="29" customWidth="1"/>
    <col min="30" max="30" width="13.00390625" style="29" customWidth="1"/>
    <col min="31" max="31" width="13.28125" style="29" customWidth="1"/>
    <col min="32" max="32" width="14.140625" style="29" customWidth="1"/>
    <col min="33" max="33" width="14.7109375" style="29" customWidth="1"/>
    <col min="34" max="34" width="13.7109375" style="29" customWidth="1"/>
    <col min="35" max="35" width="12.7109375" style="29" customWidth="1"/>
    <col min="36" max="36" width="12.57421875" style="29" customWidth="1"/>
    <col min="37" max="37" width="24.7109375" style="29" customWidth="1"/>
    <col min="38" max="38" width="24.8515625" style="29" customWidth="1"/>
    <col min="39" max="16384" width="11.421875" style="29" customWidth="1"/>
  </cols>
  <sheetData>
    <row r="1" spans="1:38" s="27" customFormat="1" ht="23.25">
      <c r="A1" s="178" t="s">
        <v>7</v>
      </c>
      <c r="B1" s="179"/>
      <c r="C1" s="179"/>
      <c r="D1" s="179"/>
      <c r="E1" s="179"/>
      <c r="F1" s="179"/>
      <c r="G1" s="179"/>
      <c r="H1" s="179"/>
      <c r="I1" s="179"/>
      <c r="J1" s="179"/>
      <c r="K1" s="179"/>
      <c r="L1" s="179"/>
      <c r="M1" s="179"/>
      <c r="N1" s="179"/>
      <c r="O1" s="179"/>
      <c r="P1" s="179"/>
      <c r="Q1" s="179"/>
      <c r="R1" s="179"/>
      <c r="S1" s="179"/>
      <c r="T1" s="179"/>
      <c r="U1" s="179"/>
      <c r="V1" s="179"/>
      <c r="W1" s="179"/>
      <c r="X1" s="179"/>
      <c r="Y1" s="179"/>
      <c r="Z1" s="179"/>
      <c r="AA1" s="179"/>
      <c r="AB1" s="179"/>
      <c r="AC1" s="179"/>
      <c r="AD1" s="179"/>
      <c r="AE1" s="179"/>
      <c r="AF1" s="179"/>
      <c r="AG1" s="179"/>
      <c r="AH1" s="179"/>
      <c r="AI1" s="179"/>
      <c r="AJ1" s="180"/>
      <c r="AK1" s="179"/>
      <c r="AL1" s="179"/>
    </row>
    <row r="2" spans="1:38" s="27" customFormat="1" ht="23.25">
      <c r="A2" s="185" t="s">
        <v>8</v>
      </c>
      <c r="B2" s="186"/>
      <c r="C2" s="186"/>
      <c r="D2" s="186"/>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7"/>
      <c r="AK2" s="186"/>
      <c r="AL2" s="186"/>
    </row>
    <row r="3" spans="1:38" s="27" customFormat="1" ht="24" thickBot="1">
      <c r="A3" s="181" t="s">
        <v>9</v>
      </c>
      <c r="B3" s="182"/>
      <c r="C3" s="182"/>
      <c r="D3" s="182"/>
      <c r="E3" s="182"/>
      <c r="F3" s="182"/>
      <c r="G3" s="182"/>
      <c r="H3" s="182"/>
      <c r="I3" s="182"/>
      <c r="J3" s="182"/>
      <c r="K3" s="182"/>
      <c r="L3" s="182"/>
      <c r="M3" s="182"/>
      <c r="N3" s="182"/>
      <c r="O3" s="182"/>
      <c r="P3" s="182"/>
      <c r="Q3" s="182"/>
      <c r="R3" s="182"/>
      <c r="S3" s="182"/>
      <c r="T3" s="182"/>
      <c r="U3" s="182"/>
      <c r="V3" s="182"/>
      <c r="W3" s="182"/>
      <c r="X3" s="182"/>
      <c r="Y3" s="182"/>
      <c r="Z3" s="182"/>
      <c r="AA3" s="182"/>
      <c r="AB3" s="182"/>
      <c r="AC3" s="182"/>
      <c r="AD3" s="182"/>
      <c r="AE3" s="182"/>
      <c r="AF3" s="182"/>
      <c r="AG3" s="182"/>
      <c r="AH3" s="182"/>
      <c r="AI3" s="182"/>
      <c r="AJ3" s="183"/>
      <c r="AK3" s="182"/>
      <c r="AL3" s="182"/>
    </row>
    <row r="4" spans="1:38" s="28" customFormat="1" ht="18.75" thickBot="1">
      <c r="A4" s="30"/>
      <c r="B4" s="31"/>
      <c r="C4" s="31"/>
      <c r="D4" s="31"/>
      <c r="E4" s="32"/>
      <c r="F4" s="32"/>
      <c r="G4" s="32"/>
      <c r="H4" s="32"/>
      <c r="I4" s="32"/>
      <c r="J4" s="32"/>
      <c r="K4" s="32"/>
      <c r="L4" s="32"/>
      <c r="M4" s="30"/>
      <c r="N4" s="32"/>
      <c r="O4" s="32"/>
      <c r="P4" s="32"/>
      <c r="Q4" s="33"/>
      <c r="R4" s="33"/>
      <c r="S4" s="34"/>
      <c r="T4" s="34"/>
      <c r="U4" s="34"/>
      <c r="V4" s="34"/>
      <c r="W4" s="34"/>
      <c r="X4" s="34"/>
      <c r="Y4" s="34"/>
      <c r="Z4" s="34"/>
      <c r="AA4" s="34"/>
      <c r="AB4" s="34"/>
      <c r="AC4" s="34"/>
      <c r="AD4" s="34"/>
      <c r="AE4" s="34"/>
      <c r="AF4" s="34"/>
      <c r="AG4" s="32"/>
      <c r="AH4" s="35"/>
      <c r="AI4" s="32"/>
      <c r="AJ4" s="32"/>
      <c r="AK4" s="32"/>
      <c r="AL4" s="32"/>
    </row>
    <row r="5" spans="1:38" s="27" customFormat="1" ht="23.25">
      <c r="A5" s="178" t="s">
        <v>213</v>
      </c>
      <c r="B5" s="179"/>
      <c r="C5" s="179"/>
      <c r="D5" s="179"/>
      <c r="E5" s="179"/>
      <c r="F5" s="179"/>
      <c r="G5" s="179"/>
      <c r="H5" s="179"/>
      <c r="I5" s="179"/>
      <c r="J5" s="179"/>
      <c r="K5" s="179"/>
      <c r="L5" s="179"/>
      <c r="M5" s="179"/>
      <c r="N5" s="179"/>
      <c r="O5" s="179"/>
      <c r="P5" s="179"/>
      <c r="Q5" s="179"/>
      <c r="R5" s="179"/>
      <c r="S5" s="179"/>
      <c r="T5" s="179"/>
      <c r="U5" s="179"/>
      <c r="V5" s="179"/>
      <c r="W5" s="179"/>
      <c r="X5" s="179"/>
      <c r="Y5" s="179"/>
      <c r="Z5" s="179"/>
      <c r="AA5" s="179"/>
      <c r="AB5" s="179"/>
      <c r="AC5" s="179"/>
      <c r="AD5" s="179"/>
      <c r="AE5" s="179"/>
      <c r="AF5" s="179"/>
      <c r="AG5" s="179"/>
      <c r="AH5" s="179"/>
      <c r="AI5" s="179"/>
      <c r="AJ5" s="180"/>
      <c r="AK5" s="179"/>
      <c r="AL5" s="179"/>
    </row>
    <row r="6" spans="1:38" s="71" customFormat="1" ht="24" thickBot="1">
      <c r="A6" s="181" t="s">
        <v>212</v>
      </c>
      <c r="B6" s="182"/>
      <c r="C6" s="182"/>
      <c r="D6" s="182"/>
      <c r="E6" s="182"/>
      <c r="F6" s="182"/>
      <c r="G6" s="182"/>
      <c r="H6" s="182"/>
      <c r="I6" s="182"/>
      <c r="J6" s="182"/>
      <c r="K6" s="182"/>
      <c r="L6" s="182"/>
      <c r="M6" s="182"/>
      <c r="N6" s="182"/>
      <c r="O6" s="182"/>
      <c r="P6" s="182"/>
      <c r="Q6" s="182"/>
      <c r="R6" s="182"/>
      <c r="S6" s="182"/>
      <c r="T6" s="182"/>
      <c r="U6" s="182"/>
      <c r="V6" s="182"/>
      <c r="W6" s="182"/>
      <c r="X6" s="182"/>
      <c r="Y6" s="182"/>
      <c r="Z6" s="182"/>
      <c r="AA6" s="182"/>
      <c r="AB6" s="182"/>
      <c r="AC6" s="182"/>
      <c r="AD6" s="182"/>
      <c r="AE6" s="182"/>
      <c r="AF6" s="182"/>
      <c r="AG6" s="182"/>
      <c r="AH6" s="182"/>
      <c r="AI6" s="182"/>
      <c r="AJ6" s="183"/>
      <c r="AK6" s="182"/>
      <c r="AL6" s="182"/>
    </row>
    <row r="7" spans="1:38" s="71" customFormat="1" ht="15.75" thickBot="1">
      <c r="A7" s="70"/>
      <c r="B7" s="70"/>
      <c r="C7" s="70"/>
      <c r="D7" s="70"/>
      <c r="E7" s="70"/>
      <c r="F7" s="70"/>
      <c r="G7" s="70"/>
      <c r="H7" s="70"/>
      <c r="I7" s="70"/>
      <c r="J7" s="70"/>
      <c r="K7" s="70"/>
      <c r="L7" s="70"/>
      <c r="M7" s="70"/>
      <c r="N7" s="70"/>
      <c r="O7" s="70"/>
      <c r="P7" s="70"/>
      <c r="Q7" s="70"/>
      <c r="R7" s="70"/>
      <c r="S7" s="70"/>
      <c r="T7" s="70"/>
      <c r="U7" s="70"/>
      <c r="V7" s="70"/>
      <c r="W7" s="70"/>
      <c r="X7" s="70"/>
      <c r="Y7" s="70"/>
      <c r="Z7" s="70"/>
      <c r="AA7" s="70"/>
      <c r="AB7" s="70"/>
      <c r="AC7" s="70"/>
      <c r="AD7" s="70"/>
      <c r="AE7" s="70"/>
      <c r="AF7" s="70"/>
      <c r="AG7" s="70"/>
      <c r="AH7" s="70"/>
      <c r="AI7" s="70"/>
      <c r="AJ7" s="70"/>
      <c r="AK7" s="70"/>
      <c r="AL7" s="70"/>
    </row>
    <row r="8" spans="1:38" s="71" customFormat="1" ht="27" customHeight="1">
      <c r="A8" s="453" t="s">
        <v>228</v>
      </c>
      <c r="B8" s="454"/>
      <c r="C8" s="455"/>
      <c r="D8" s="450"/>
      <c r="E8" s="451"/>
      <c r="F8" s="451"/>
      <c r="G8" s="451"/>
      <c r="H8" s="451"/>
      <c r="I8" s="452"/>
      <c r="J8" s="70"/>
      <c r="K8" s="70"/>
      <c r="L8" s="70"/>
      <c r="M8" s="70"/>
      <c r="N8" s="70"/>
      <c r="O8" s="70"/>
      <c r="P8" s="70"/>
      <c r="Q8" s="70"/>
      <c r="R8" s="70"/>
      <c r="S8" s="70"/>
      <c r="T8" s="70"/>
      <c r="U8" s="70"/>
      <c r="V8" s="70"/>
      <c r="W8" s="70"/>
      <c r="X8" s="70"/>
      <c r="Y8" s="70"/>
      <c r="Z8" s="70"/>
      <c r="AA8" s="70"/>
      <c r="AB8" s="70"/>
      <c r="AC8" s="70"/>
      <c r="AD8" s="70"/>
      <c r="AE8" s="70"/>
      <c r="AF8" s="70"/>
      <c r="AG8" s="70"/>
      <c r="AH8" s="70"/>
      <c r="AI8" s="70"/>
      <c r="AJ8" s="70"/>
      <c r="AK8" s="70"/>
      <c r="AL8" s="70"/>
    </row>
    <row r="9" spans="1:38" s="71" customFormat="1" ht="27" customHeight="1">
      <c r="A9" s="425" t="s">
        <v>203</v>
      </c>
      <c r="B9" s="426"/>
      <c r="C9" s="427"/>
      <c r="D9" s="428"/>
      <c r="E9" s="429"/>
      <c r="F9" s="429"/>
      <c r="G9" s="429"/>
      <c r="H9" s="429"/>
      <c r="I9" s="430"/>
      <c r="J9" s="70"/>
      <c r="K9" s="70"/>
      <c r="L9" s="70"/>
      <c r="M9" s="70"/>
      <c r="N9" s="70"/>
      <c r="O9" s="70"/>
      <c r="P9" s="70"/>
      <c r="Q9" s="70"/>
      <c r="R9" s="70"/>
      <c r="S9" s="70"/>
      <c r="T9" s="70"/>
      <c r="U9" s="70"/>
      <c r="V9" s="70"/>
      <c r="W9" s="70"/>
      <c r="X9" s="70"/>
      <c r="Y9" s="70"/>
      <c r="Z9" s="70"/>
      <c r="AA9" s="70"/>
      <c r="AB9" s="70"/>
      <c r="AC9" s="70"/>
      <c r="AD9" s="70"/>
      <c r="AE9" s="70"/>
      <c r="AF9" s="70"/>
      <c r="AG9" s="70"/>
      <c r="AH9" s="70"/>
      <c r="AI9" s="70"/>
      <c r="AJ9" s="70"/>
      <c r="AK9" s="70"/>
      <c r="AL9" s="70"/>
    </row>
    <row r="10" spans="1:38" s="71" customFormat="1" ht="33" customHeight="1">
      <c r="A10" s="442" t="s">
        <v>204</v>
      </c>
      <c r="B10" s="443"/>
      <c r="C10" s="444"/>
      <c r="D10" s="436"/>
      <c r="E10" s="437"/>
      <c r="F10" s="437"/>
      <c r="G10" s="437"/>
      <c r="H10" s="437"/>
      <c r="I10" s="438"/>
      <c r="J10" s="70"/>
      <c r="K10" s="70"/>
      <c r="L10" s="70"/>
      <c r="M10" s="70"/>
      <c r="N10" s="70"/>
      <c r="O10" s="70"/>
      <c r="P10" s="70"/>
      <c r="Q10" s="70"/>
      <c r="R10" s="70"/>
      <c r="S10" s="70"/>
      <c r="T10" s="70"/>
      <c r="U10" s="70"/>
      <c r="V10" s="70"/>
      <c r="W10" s="70"/>
      <c r="X10" s="70"/>
      <c r="Y10" s="70"/>
      <c r="Z10" s="70"/>
      <c r="AA10" s="70"/>
      <c r="AB10" s="70"/>
      <c r="AC10" s="70"/>
      <c r="AD10" s="70"/>
      <c r="AE10" s="70"/>
      <c r="AF10" s="70"/>
      <c r="AG10" s="70"/>
      <c r="AH10" s="70"/>
      <c r="AI10" s="70"/>
      <c r="AJ10" s="70"/>
      <c r="AK10" s="70"/>
      <c r="AL10" s="70"/>
    </row>
    <row r="11" spans="1:38" s="71" customFormat="1" ht="27" customHeight="1">
      <c r="A11" s="442" t="s">
        <v>205</v>
      </c>
      <c r="B11" s="443"/>
      <c r="C11" s="444"/>
      <c r="D11" s="436"/>
      <c r="E11" s="437"/>
      <c r="F11" s="437"/>
      <c r="G11" s="437"/>
      <c r="H11" s="437"/>
      <c r="I11" s="438"/>
      <c r="J11" s="70"/>
      <c r="K11" s="70"/>
      <c r="L11" s="70"/>
      <c r="M11" s="70"/>
      <c r="N11" s="70"/>
      <c r="O11" s="70"/>
      <c r="P11" s="70"/>
      <c r="Q11" s="70"/>
      <c r="R11" s="70"/>
      <c r="S11" s="70"/>
      <c r="T11" s="70"/>
      <c r="U11" s="70"/>
      <c r="V11" s="70"/>
      <c r="W11" s="70"/>
      <c r="X11" s="70"/>
      <c r="Y11" s="70"/>
      <c r="Z11" s="70"/>
      <c r="AA11" s="70"/>
      <c r="AB11" s="70"/>
      <c r="AC11" s="70"/>
      <c r="AD11" s="70"/>
      <c r="AE11" s="70"/>
      <c r="AF11" s="70"/>
      <c r="AG11" s="70"/>
      <c r="AH11" s="70"/>
      <c r="AI11" s="70"/>
      <c r="AJ11" s="70"/>
      <c r="AK11" s="70"/>
      <c r="AL11" s="70"/>
    </row>
    <row r="12" spans="1:38" s="71" customFormat="1" ht="27.75" customHeight="1">
      <c r="A12" s="442" t="s">
        <v>206</v>
      </c>
      <c r="B12" s="443"/>
      <c r="C12" s="444"/>
      <c r="D12" s="436"/>
      <c r="E12" s="437"/>
      <c r="F12" s="437"/>
      <c r="G12" s="437"/>
      <c r="H12" s="437"/>
      <c r="I12" s="438"/>
      <c r="J12" s="70"/>
      <c r="K12" s="70"/>
      <c r="L12" s="70" t="s">
        <v>304</v>
      </c>
      <c r="M12" s="70">
        <v>25</v>
      </c>
      <c r="N12" s="70"/>
      <c r="O12" s="70">
        <f>+K14*25%</f>
        <v>12500000000</v>
      </c>
      <c r="P12" s="70"/>
      <c r="Q12" s="70"/>
      <c r="R12" s="70"/>
      <c r="S12" s="70"/>
      <c r="T12" s="70"/>
      <c r="U12" s="70"/>
      <c r="V12" s="70"/>
      <c r="W12" s="70"/>
      <c r="X12" s="70"/>
      <c r="Y12" s="70"/>
      <c r="Z12" s="70"/>
      <c r="AA12" s="70"/>
      <c r="AB12" s="70"/>
      <c r="AC12" s="70"/>
      <c r="AD12" s="70"/>
      <c r="AE12" s="70"/>
      <c r="AF12" s="70"/>
      <c r="AG12" s="70"/>
      <c r="AH12" s="70"/>
      <c r="AI12" s="70"/>
      <c r="AJ12" s="70"/>
      <c r="AK12" s="70"/>
      <c r="AL12" s="70"/>
    </row>
    <row r="13" spans="1:38" s="71" customFormat="1" ht="42.75" customHeight="1">
      <c r="A13" s="431" t="s">
        <v>211</v>
      </c>
      <c r="B13" s="432"/>
      <c r="C13" s="433"/>
      <c r="D13" s="436"/>
      <c r="E13" s="437"/>
      <c r="F13" s="437"/>
      <c r="G13" s="437"/>
      <c r="H13" s="437"/>
      <c r="I13" s="438"/>
      <c r="J13" s="70"/>
      <c r="K13" s="70"/>
      <c r="L13" s="70" t="s">
        <v>305</v>
      </c>
      <c r="M13" s="75">
        <v>15</v>
      </c>
      <c r="N13" s="70"/>
      <c r="O13" s="70">
        <f>+K14*15%</f>
        <v>7500000000</v>
      </c>
      <c r="P13" s="70"/>
      <c r="Q13" s="70"/>
      <c r="R13" s="70"/>
      <c r="S13" s="70"/>
      <c r="T13" s="70"/>
      <c r="U13" s="70"/>
      <c r="V13" s="70"/>
      <c r="W13" s="70"/>
      <c r="X13" s="70"/>
      <c r="Y13" s="70"/>
      <c r="Z13" s="70"/>
      <c r="AA13" s="70"/>
      <c r="AB13" s="70"/>
      <c r="AC13" s="70"/>
      <c r="AD13" s="70"/>
      <c r="AE13" s="70"/>
      <c r="AF13" s="70"/>
      <c r="AG13" s="70"/>
      <c r="AH13" s="70"/>
      <c r="AI13" s="70"/>
      <c r="AJ13" s="70"/>
      <c r="AK13" s="70"/>
      <c r="AL13" s="70"/>
    </row>
    <row r="14" spans="1:38" s="71" customFormat="1" ht="33" customHeight="1">
      <c r="A14" s="442" t="s">
        <v>207</v>
      </c>
      <c r="B14" s="443"/>
      <c r="C14" s="444"/>
      <c r="D14" s="436"/>
      <c r="E14" s="437"/>
      <c r="F14" s="437"/>
      <c r="G14" s="437"/>
      <c r="H14" s="437"/>
      <c r="I14" s="438"/>
      <c r="J14" s="70"/>
      <c r="K14" s="75">
        <v>50000000000</v>
      </c>
      <c r="L14" s="70" t="s">
        <v>306</v>
      </c>
      <c r="M14" s="70">
        <v>10</v>
      </c>
      <c r="N14" s="70"/>
      <c r="O14" s="70">
        <f>+K14*10%</f>
        <v>5000000000</v>
      </c>
      <c r="P14" s="70"/>
      <c r="Q14" s="70"/>
      <c r="R14" s="70"/>
      <c r="S14" s="70"/>
      <c r="T14" s="70"/>
      <c r="U14" s="70"/>
      <c r="V14" s="70"/>
      <c r="W14" s="70"/>
      <c r="X14" s="70"/>
      <c r="Y14" s="70"/>
      <c r="Z14" s="70"/>
      <c r="AA14" s="70"/>
      <c r="AB14" s="70"/>
      <c r="AC14" s="70"/>
      <c r="AD14" s="70"/>
      <c r="AE14" s="70"/>
      <c r="AF14" s="70"/>
      <c r="AG14" s="70"/>
      <c r="AH14" s="70"/>
      <c r="AI14" s="70"/>
      <c r="AJ14" s="70"/>
      <c r="AK14" s="70"/>
      <c r="AL14" s="70"/>
    </row>
    <row r="15" spans="1:38" s="71" customFormat="1" ht="35.25" customHeight="1">
      <c r="A15" s="442" t="s">
        <v>208</v>
      </c>
      <c r="B15" s="443"/>
      <c r="C15" s="444"/>
      <c r="D15" s="436"/>
      <c r="E15" s="437"/>
      <c r="F15" s="437"/>
      <c r="G15" s="437"/>
      <c r="H15" s="437"/>
      <c r="I15" s="438"/>
      <c r="J15" s="70"/>
      <c r="K15" s="70"/>
      <c r="L15" s="70" t="s">
        <v>307</v>
      </c>
      <c r="M15" s="70">
        <v>10</v>
      </c>
      <c r="N15" s="70"/>
      <c r="O15" s="70">
        <f>+K14*10%</f>
        <v>5000000000</v>
      </c>
      <c r="P15" s="70"/>
      <c r="Q15" s="70"/>
      <c r="R15" s="70"/>
      <c r="S15" s="70"/>
      <c r="T15" s="70"/>
      <c r="U15" s="70"/>
      <c r="V15" s="70"/>
      <c r="W15" s="70"/>
      <c r="X15" s="70"/>
      <c r="Y15" s="70"/>
      <c r="Z15" s="70"/>
      <c r="AA15" s="70"/>
      <c r="AB15" s="70"/>
      <c r="AC15" s="70"/>
      <c r="AD15" s="70"/>
      <c r="AE15" s="70"/>
      <c r="AF15" s="70"/>
      <c r="AG15" s="70"/>
      <c r="AH15" s="70"/>
      <c r="AI15" s="70"/>
      <c r="AJ15" s="70"/>
      <c r="AK15" s="70"/>
      <c r="AL15" s="70"/>
    </row>
    <row r="16" spans="1:38" s="71" customFormat="1" ht="33.75" customHeight="1">
      <c r="A16" s="442" t="s">
        <v>209</v>
      </c>
      <c r="B16" s="443"/>
      <c r="C16" s="444"/>
      <c r="D16" s="436"/>
      <c r="E16" s="437"/>
      <c r="F16" s="437"/>
      <c r="G16" s="437"/>
      <c r="H16" s="437"/>
      <c r="I16" s="438"/>
      <c r="J16" s="70"/>
      <c r="K16" s="70"/>
      <c r="L16" s="70" t="s">
        <v>308</v>
      </c>
      <c r="M16" s="70">
        <v>20</v>
      </c>
      <c r="N16" s="70"/>
      <c r="O16" s="70">
        <f>+K14*20%</f>
        <v>10000000000</v>
      </c>
      <c r="P16" s="70"/>
      <c r="Q16" s="70"/>
      <c r="R16" s="70"/>
      <c r="S16" s="70"/>
      <c r="T16" s="70"/>
      <c r="U16" s="70"/>
      <c r="V16" s="70"/>
      <c r="W16" s="70"/>
      <c r="X16" s="70"/>
      <c r="Y16" s="70"/>
      <c r="Z16" s="70"/>
      <c r="AA16" s="70"/>
      <c r="AB16" s="70"/>
      <c r="AC16" s="70"/>
      <c r="AD16" s="70"/>
      <c r="AE16" s="70"/>
      <c r="AF16" s="70"/>
      <c r="AG16" s="70"/>
      <c r="AH16" s="70"/>
      <c r="AI16" s="70"/>
      <c r="AJ16" s="70"/>
      <c r="AK16" s="70"/>
      <c r="AL16" s="70"/>
    </row>
    <row r="17" spans="1:38" s="71" customFormat="1" ht="25.5" customHeight="1" thickBot="1">
      <c r="A17" s="445" t="s">
        <v>210</v>
      </c>
      <c r="B17" s="446"/>
      <c r="C17" s="447"/>
      <c r="D17" s="439"/>
      <c r="E17" s="440"/>
      <c r="F17" s="440"/>
      <c r="G17" s="440"/>
      <c r="H17" s="440"/>
      <c r="I17" s="441"/>
      <c r="J17" s="70"/>
      <c r="K17" s="70"/>
      <c r="L17" s="70"/>
      <c r="M17" s="70"/>
      <c r="N17" s="70"/>
      <c r="O17" s="70"/>
      <c r="P17" s="70"/>
      <c r="Q17" s="70"/>
      <c r="R17" s="70"/>
      <c r="S17" s="70"/>
      <c r="T17" s="70"/>
      <c r="U17" s="70"/>
      <c r="V17" s="70"/>
      <c r="W17" s="70"/>
      <c r="X17" s="70"/>
      <c r="Y17" s="70"/>
      <c r="Z17" s="70"/>
      <c r="AA17" s="70"/>
      <c r="AB17" s="70"/>
      <c r="AC17" s="70"/>
      <c r="AD17" s="70"/>
      <c r="AE17" s="70"/>
      <c r="AF17" s="70"/>
      <c r="AG17" s="70"/>
      <c r="AH17" s="70"/>
      <c r="AI17" s="70"/>
      <c r="AJ17" s="70"/>
      <c r="AK17" s="70"/>
      <c r="AL17" s="70"/>
    </row>
    <row r="18" spans="1:38" s="71" customFormat="1" ht="15.75" thickBot="1">
      <c r="A18" s="70"/>
      <c r="B18" s="70"/>
      <c r="C18" s="70"/>
      <c r="D18" s="70"/>
      <c r="E18" s="70"/>
      <c r="F18" s="70"/>
      <c r="G18" s="70"/>
      <c r="H18" s="70"/>
      <c r="I18" s="70"/>
      <c r="J18" s="70"/>
      <c r="K18" s="70"/>
      <c r="L18" s="70"/>
      <c r="M18" s="70"/>
      <c r="N18" s="70"/>
      <c r="O18" s="70"/>
      <c r="P18" s="70"/>
      <c r="Q18" s="70"/>
      <c r="R18" s="70"/>
      <c r="S18" s="70"/>
      <c r="T18" s="70"/>
      <c r="U18" s="70"/>
      <c r="V18" s="70"/>
      <c r="W18" s="70"/>
      <c r="X18" s="70"/>
      <c r="Y18" s="70"/>
      <c r="Z18" s="70"/>
      <c r="AA18" s="70"/>
      <c r="AB18" s="70"/>
      <c r="AC18" s="70"/>
      <c r="AD18" s="70"/>
      <c r="AE18" s="70"/>
      <c r="AF18" s="70"/>
      <c r="AG18" s="70"/>
      <c r="AH18" s="70"/>
      <c r="AI18" s="70"/>
      <c r="AJ18" s="70"/>
      <c r="AK18" s="70"/>
      <c r="AL18" s="70"/>
    </row>
    <row r="19" spans="1:38" s="17" customFormat="1" ht="13.5" customHeight="1" thickBot="1">
      <c r="A19" s="499" t="s">
        <v>0</v>
      </c>
      <c r="B19" s="499" t="s">
        <v>50</v>
      </c>
      <c r="C19" s="499" t="s">
        <v>51</v>
      </c>
      <c r="D19" s="499" t="s">
        <v>54</v>
      </c>
      <c r="E19" s="499" t="s">
        <v>52</v>
      </c>
      <c r="F19" s="499" t="s">
        <v>152</v>
      </c>
      <c r="G19" s="499" t="s">
        <v>56</v>
      </c>
      <c r="H19" s="499" t="s">
        <v>57</v>
      </c>
      <c r="I19" s="499" t="s">
        <v>58</v>
      </c>
      <c r="J19" s="499" t="s">
        <v>59</v>
      </c>
      <c r="K19" s="499" t="s">
        <v>153</v>
      </c>
      <c r="L19" s="499" t="s">
        <v>114</v>
      </c>
      <c r="M19" s="499" t="s">
        <v>154</v>
      </c>
      <c r="N19" s="499" t="s">
        <v>155</v>
      </c>
      <c r="O19" s="499" t="s">
        <v>156</v>
      </c>
      <c r="P19" s="499" t="s">
        <v>157</v>
      </c>
      <c r="Q19" s="493" t="s">
        <v>158</v>
      </c>
      <c r="R19" s="494"/>
      <c r="S19" s="494"/>
      <c r="T19" s="495"/>
      <c r="U19" s="496" t="s">
        <v>159</v>
      </c>
      <c r="V19" s="497"/>
      <c r="W19" s="497"/>
      <c r="X19" s="498"/>
      <c r="Y19" s="501" t="s">
        <v>160</v>
      </c>
      <c r="Z19" s="502"/>
      <c r="AA19" s="502"/>
      <c r="AB19" s="503"/>
      <c r="AC19" s="504" t="s">
        <v>161</v>
      </c>
      <c r="AD19" s="505"/>
      <c r="AE19" s="505"/>
      <c r="AF19" s="506"/>
      <c r="AG19" s="507" t="s">
        <v>162</v>
      </c>
      <c r="AH19" s="508"/>
      <c r="AI19" s="508"/>
      <c r="AJ19" s="509"/>
      <c r="AK19" s="456" t="s">
        <v>214</v>
      </c>
      <c r="AL19" s="456" t="s">
        <v>249</v>
      </c>
    </row>
    <row r="20" spans="1:38" s="17" customFormat="1" ht="33" customHeight="1" thickBot="1">
      <c r="A20" s="500"/>
      <c r="B20" s="500"/>
      <c r="C20" s="500"/>
      <c r="D20" s="500"/>
      <c r="E20" s="500"/>
      <c r="F20" s="500"/>
      <c r="G20" s="500"/>
      <c r="H20" s="500"/>
      <c r="I20" s="500"/>
      <c r="J20" s="500"/>
      <c r="K20" s="500"/>
      <c r="L20" s="500"/>
      <c r="M20" s="500"/>
      <c r="N20" s="500"/>
      <c r="O20" s="500"/>
      <c r="P20" s="500"/>
      <c r="Q20" s="208" t="s">
        <v>2</v>
      </c>
      <c r="R20" s="208" t="s">
        <v>4</v>
      </c>
      <c r="S20" s="208" t="s">
        <v>3</v>
      </c>
      <c r="T20" s="208" t="s">
        <v>5</v>
      </c>
      <c r="U20" s="223" t="s">
        <v>2</v>
      </c>
      <c r="V20" s="223" t="s">
        <v>4</v>
      </c>
      <c r="W20" s="223" t="s">
        <v>3</v>
      </c>
      <c r="X20" s="223" t="s">
        <v>5</v>
      </c>
      <c r="Y20" s="234" t="s">
        <v>2</v>
      </c>
      <c r="Z20" s="234" t="s">
        <v>4</v>
      </c>
      <c r="AA20" s="234" t="s">
        <v>3</v>
      </c>
      <c r="AB20" s="234" t="s">
        <v>5</v>
      </c>
      <c r="AC20" s="245" t="s">
        <v>2</v>
      </c>
      <c r="AD20" s="245" t="s">
        <v>4</v>
      </c>
      <c r="AE20" s="245" t="s">
        <v>3</v>
      </c>
      <c r="AF20" s="246" t="s">
        <v>5</v>
      </c>
      <c r="AG20" s="259" t="s">
        <v>2</v>
      </c>
      <c r="AH20" s="259" t="s">
        <v>4</v>
      </c>
      <c r="AI20" s="259" t="s">
        <v>3</v>
      </c>
      <c r="AJ20" s="259" t="s">
        <v>5</v>
      </c>
      <c r="AK20" s="457"/>
      <c r="AL20" s="457"/>
    </row>
    <row r="21" spans="1:38" s="40" customFormat="1" ht="185.25">
      <c r="A21" s="153" t="s">
        <v>106</v>
      </c>
      <c r="B21" s="188" t="s">
        <v>1</v>
      </c>
      <c r="C21" s="61" t="s">
        <v>49</v>
      </c>
      <c r="D21" s="61" t="s">
        <v>53</v>
      </c>
      <c r="E21" s="61" t="s">
        <v>76</v>
      </c>
      <c r="F21" s="61" t="s">
        <v>233</v>
      </c>
      <c r="G21" s="61" t="s">
        <v>240</v>
      </c>
      <c r="H21" s="61" t="s">
        <v>238</v>
      </c>
      <c r="I21" s="61" t="s">
        <v>239</v>
      </c>
      <c r="J21" s="61" t="s">
        <v>243</v>
      </c>
      <c r="K21" s="61" t="s">
        <v>252</v>
      </c>
      <c r="L21" s="61" t="s">
        <v>258</v>
      </c>
      <c r="M21" s="153">
        <v>40</v>
      </c>
      <c r="N21" s="153">
        <v>40</v>
      </c>
      <c r="O21" s="189">
        <f>+P21/M21</f>
        <v>312500</v>
      </c>
      <c r="P21" s="189">
        <v>12500000</v>
      </c>
      <c r="Q21" s="209">
        <v>0</v>
      </c>
      <c r="R21" s="515">
        <f aca="true" t="shared" si="0" ref="R21:R27">+Q21/P21</f>
        <v>0</v>
      </c>
      <c r="S21" s="210">
        <v>0</v>
      </c>
      <c r="T21" s="211">
        <f aca="true" t="shared" si="1" ref="T21:T27">+S21/N21</f>
        <v>0</v>
      </c>
      <c r="U21" s="224">
        <v>0</v>
      </c>
      <c r="V21" s="225">
        <f>+U21/P21</f>
        <v>0</v>
      </c>
      <c r="W21" s="226">
        <v>0</v>
      </c>
      <c r="X21" s="227">
        <f>+W21/N21</f>
        <v>0</v>
      </c>
      <c r="Y21" s="235">
        <v>0</v>
      </c>
      <c r="Z21" s="236">
        <f>+Y21/P21</f>
        <v>0</v>
      </c>
      <c r="AA21" s="237">
        <v>0</v>
      </c>
      <c r="AB21" s="238">
        <f>+AA21/N21</f>
        <v>0</v>
      </c>
      <c r="AC21" s="247">
        <v>0</v>
      </c>
      <c r="AD21" s="248">
        <f>+AC21/P21</f>
        <v>0</v>
      </c>
      <c r="AE21" s="249">
        <v>0</v>
      </c>
      <c r="AF21" s="250">
        <f>+AE21/N21</f>
        <v>0</v>
      </c>
      <c r="AG21" s="260">
        <f>+Q21+U21+Y21+AC21</f>
        <v>0</v>
      </c>
      <c r="AH21" s="261">
        <f>+R21+V21+Z21+AD21</f>
        <v>0</v>
      </c>
      <c r="AI21" s="114">
        <f>+S21+W21+AA21+AE21</f>
        <v>0</v>
      </c>
      <c r="AJ21" s="262">
        <f>+T21+X21+AB21+AF21</f>
        <v>0</v>
      </c>
      <c r="AK21" s="266" t="s">
        <v>250</v>
      </c>
      <c r="AL21" s="266"/>
    </row>
    <row r="22" spans="1:38" s="21" customFormat="1" ht="185.25">
      <c r="A22" s="153" t="s">
        <v>107</v>
      </c>
      <c r="B22" s="188" t="s">
        <v>1</v>
      </c>
      <c r="C22" s="61" t="s">
        <v>49</v>
      </c>
      <c r="D22" s="61" t="s">
        <v>53</v>
      </c>
      <c r="E22" s="190" t="s">
        <v>61</v>
      </c>
      <c r="F22" s="61" t="s">
        <v>80</v>
      </c>
      <c r="G22" s="61" t="s">
        <v>240</v>
      </c>
      <c r="H22" s="61" t="s">
        <v>238</v>
      </c>
      <c r="I22" s="61" t="s">
        <v>239</v>
      </c>
      <c r="J22" s="61" t="s">
        <v>243</v>
      </c>
      <c r="K22" s="61" t="s">
        <v>252</v>
      </c>
      <c r="L22" s="61" t="s">
        <v>258</v>
      </c>
      <c r="M22" s="153">
        <v>60</v>
      </c>
      <c r="N22" s="153" t="s">
        <v>241</v>
      </c>
      <c r="O22" s="191">
        <v>0</v>
      </c>
      <c r="P22" s="192">
        <v>7500000</v>
      </c>
      <c r="Q22" s="212">
        <v>0</v>
      </c>
      <c r="R22" s="210">
        <f t="shared" si="0"/>
        <v>0</v>
      </c>
      <c r="S22" s="210">
        <v>0</v>
      </c>
      <c r="T22" s="210" t="e">
        <f t="shared" si="1"/>
        <v>#VALUE!</v>
      </c>
      <c r="U22" s="224">
        <v>0</v>
      </c>
      <c r="V22" s="228">
        <f aca="true" t="shared" si="2" ref="V22:V27">+U22/P22</f>
        <v>0</v>
      </c>
      <c r="W22" s="228">
        <v>0</v>
      </c>
      <c r="X22" s="228" t="e">
        <f aca="true" t="shared" si="3" ref="X22:X27">+W22/N22</f>
        <v>#VALUE!</v>
      </c>
      <c r="Y22" s="235">
        <v>0</v>
      </c>
      <c r="Z22" s="239">
        <f aca="true" t="shared" si="4" ref="Z22:Z27">+Y22/P22</f>
        <v>0</v>
      </c>
      <c r="AA22" s="239">
        <v>0</v>
      </c>
      <c r="AB22" s="239" t="e">
        <f aca="true" t="shared" si="5" ref="AB22:AB27">+AA22/N22</f>
        <v>#VALUE!</v>
      </c>
      <c r="AC22" s="247">
        <v>0</v>
      </c>
      <c r="AD22" s="251">
        <f aca="true" t="shared" si="6" ref="AD22:AD27">+AC22/P22</f>
        <v>0</v>
      </c>
      <c r="AE22" s="251">
        <v>0</v>
      </c>
      <c r="AF22" s="251" t="e">
        <f aca="true" t="shared" si="7" ref="AF22:AF27">+AE22/N22</f>
        <v>#VALUE!</v>
      </c>
      <c r="AG22" s="260">
        <f aca="true" t="shared" si="8" ref="AG22:AG27">+Q22+U22+Y22+AC22</f>
        <v>0</v>
      </c>
      <c r="AH22" s="115">
        <f aca="true" t="shared" si="9" ref="AH22:AH27">+R22+V22+Z22+AD22</f>
        <v>0</v>
      </c>
      <c r="AI22" s="115">
        <f aca="true" t="shared" si="10" ref="AI22:AI27">+S22+W22+AA22+AE22</f>
        <v>0</v>
      </c>
      <c r="AJ22" s="84" t="e">
        <f aca="true" t="shared" si="11" ref="AJ22:AJ27">+T22+X22+AB22+AF22</f>
        <v>#VALUE!</v>
      </c>
      <c r="AK22" s="266" t="s">
        <v>250</v>
      </c>
      <c r="AL22" s="266"/>
    </row>
    <row r="23" spans="1:38" s="21" customFormat="1" ht="185.25">
      <c r="A23" s="153" t="s">
        <v>108</v>
      </c>
      <c r="B23" s="193" t="s">
        <v>1</v>
      </c>
      <c r="C23" s="61" t="s">
        <v>49</v>
      </c>
      <c r="D23" s="61" t="s">
        <v>53</v>
      </c>
      <c r="E23" s="194" t="s">
        <v>77</v>
      </c>
      <c r="F23" s="194" t="s">
        <v>62</v>
      </c>
      <c r="G23" s="61" t="s">
        <v>240</v>
      </c>
      <c r="H23" s="61" t="s">
        <v>238</v>
      </c>
      <c r="I23" s="61" t="s">
        <v>239</v>
      </c>
      <c r="J23" s="61" t="s">
        <v>243</v>
      </c>
      <c r="K23" s="61" t="s">
        <v>252</v>
      </c>
      <c r="L23" s="61" t="s">
        <v>258</v>
      </c>
      <c r="M23" s="195" t="s">
        <v>84</v>
      </c>
      <c r="N23" s="153" t="s">
        <v>241</v>
      </c>
      <c r="O23" s="196">
        <v>0</v>
      </c>
      <c r="P23" s="192">
        <v>5000000</v>
      </c>
      <c r="Q23" s="213">
        <v>0</v>
      </c>
      <c r="R23" s="214">
        <f t="shared" si="0"/>
        <v>0</v>
      </c>
      <c r="S23" s="214">
        <v>0</v>
      </c>
      <c r="T23" s="214" t="e">
        <f t="shared" si="1"/>
        <v>#VALUE!</v>
      </c>
      <c r="U23" s="224">
        <v>0</v>
      </c>
      <c r="V23" s="229">
        <f t="shared" si="2"/>
        <v>0</v>
      </c>
      <c r="W23" s="229">
        <v>0</v>
      </c>
      <c r="X23" s="229" t="e">
        <f t="shared" si="3"/>
        <v>#VALUE!</v>
      </c>
      <c r="Y23" s="235">
        <v>0</v>
      </c>
      <c r="Z23" s="240">
        <f t="shared" si="4"/>
        <v>0</v>
      </c>
      <c r="AA23" s="240">
        <v>0</v>
      </c>
      <c r="AB23" s="240" t="e">
        <f t="shared" si="5"/>
        <v>#VALUE!</v>
      </c>
      <c r="AC23" s="247">
        <v>0</v>
      </c>
      <c r="AD23" s="252">
        <f t="shared" si="6"/>
        <v>0</v>
      </c>
      <c r="AE23" s="252">
        <v>0</v>
      </c>
      <c r="AF23" s="252" t="e">
        <f t="shared" si="7"/>
        <v>#VALUE!</v>
      </c>
      <c r="AG23" s="260">
        <f t="shared" si="8"/>
        <v>0</v>
      </c>
      <c r="AH23" s="76">
        <f t="shared" si="9"/>
        <v>0</v>
      </c>
      <c r="AI23" s="76">
        <f t="shared" si="10"/>
        <v>0</v>
      </c>
      <c r="AJ23" s="24" t="e">
        <f t="shared" si="11"/>
        <v>#VALUE!</v>
      </c>
      <c r="AK23" s="266" t="s">
        <v>250</v>
      </c>
      <c r="AL23" s="266"/>
    </row>
    <row r="24" spans="1:38" s="21" customFormat="1" ht="185.25">
      <c r="A24" s="153" t="s">
        <v>110</v>
      </c>
      <c r="B24" s="193" t="s">
        <v>1</v>
      </c>
      <c r="C24" s="61" t="s">
        <v>49</v>
      </c>
      <c r="D24" s="61" t="s">
        <v>53</v>
      </c>
      <c r="E24" s="61" t="s">
        <v>109</v>
      </c>
      <c r="F24" s="194" t="s">
        <v>257</v>
      </c>
      <c r="G24" s="61" t="s">
        <v>240</v>
      </c>
      <c r="H24" s="61" t="s">
        <v>238</v>
      </c>
      <c r="I24" s="61" t="s">
        <v>239</v>
      </c>
      <c r="J24" s="61" t="s">
        <v>243</v>
      </c>
      <c r="K24" s="61" t="s">
        <v>252</v>
      </c>
      <c r="L24" s="61" t="s">
        <v>258</v>
      </c>
      <c r="M24" s="195" t="s">
        <v>84</v>
      </c>
      <c r="N24" s="153" t="s">
        <v>241</v>
      </c>
      <c r="O24" s="196">
        <v>0</v>
      </c>
      <c r="P24" s="192">
        <v>5000000</v>
      </c>
      <c r="Q24" s="213">
        <v>0</v>
      </c>
      <c r="R24" s="214">
        <f t="shared" si="0"/>
        <v>0</v>
      </c>
      <c r="S24" s="214">
        <v>0</v>
      </c>
      <c r="T24" s="214" t="e">
        <f t="shared" si="1"/>
        <v>#VALUE!</v>
      </c>
      <c r="U24" s="224">
        <v>0</v>
      </c>
      <c r="V24" s="229">
        <f t="shared" si="2"/>
        <v>0</v>
      </c>
      <c r="W24" s="229">
        <v>0</v>
      </c>
      <c r="X24" s="229" t="e">
        <f t="shared" si="3"/>
        <v>#VALUE!</v>
      </c>
      <c r="Y24" s="235">
        <v>0</v>
      </c>
      <c r="Z24" s="240">
        <f t="shared" si="4"/>
        <v>0</v>
      </c>
      <c r="AA24" s="240">
        <v>0</v>
      </c>
      <c r="AB24" s="240" t="e">
        <f t="shared" si="5"/>
        <v>#VALUE!</v>
      </c>
      <c r="AC24" s="247">
        <v>0</v>
      </c>
      <c r="AD24" s="252">
        <f t="shared" si="6"/>
        <v>0</v>
      </c>
      <c r="AE24" s="252">
        <v>0</v>
      </c>
      <c r="AF24" s="252" t="e">
        <f t="shared" si="7"/>
        <v>#VALUE!</v>
      </c>
      <c r="AG24" s="260">
        <f t="shared" si="8"/>
        <v>0</v>
      </c>
      <c r="AH24" s="76">
        <f t="shared" si="9"/>
        <v>0</v>
      </c>
      <c r="AI24" s="76">
        <f t="shared" si="10"/>
        <v>0</v>
      </c>
      <c r="AJ24" s="24" t="e">
        <f t="shared" si="11"/>
        <v>#VALUE!</v>
      </c>
      <c r="AK24" s="266" t="s">
        <v>250</v>
      </c>
      <c r="AL24" s="266"/>
    </row>
    <row r="25" spans="1:38" s="21" customFormat="1" ht="187.5" customHeight="1">
      <c r="A25" s="195" t="s">
        <v>111</v>
      </c>
      <c r="B25" s="193" t="s">
        <v>1</v>
      </c>
      <c r="C25" s="194" t="s">
        <v>49</v>
      </c>
      <c r="D25" s="194" t="s">
        <v>53</v>
      </c>
      <c r="E25" s="194" t="s">
        <v>55</v>
      </c>
      <c r="F25" s="194" t="s">
        <v>234</v>
      </c>
      <c r="G25" s="61" t="s">
        <v>240</v>
      </c>
      <c r="H25" s="61" t="s">
        <v>238</v>
      </c>
      <c r="I25" s="61" t="s">
        <v>239</v>
      </c>
      <c r="J25" s="61" t="s">
        <v>243</v>
      </c>
      <c r="K25" s="61" t="s">
        <v>252</v>
      </c>
      <c r="L25" s="61" t="s">
        <v>258</v>
      </c>
      <c r="M25" s="162" t="s">
        <v>84</v>
      </c>
      <c r="N25" s="153" t="s">
        <v>241</v>
      </c>
      <c r="O25" s="197">
        <v>0</v>
      </c>
      <c r="P25" s="198">
        <v>10000000</v>
      </c>
      <c r="Q25" s="215">
        <v>0</v>
      </c>
      <c r="R25" s="216">
        <f t="shared" si="0"/>
        <v>0</v>
      </c>
      <c r="S25" s="216">
        <v>0</v>
      </c>
      <c r="T25" s="216" t="e">
        <f t="shared" si="1"/>
        <v>#VALUE!</v>
      </c>
      <c r="U25" s="224">
        <v>0</v>
      </c>
      <c r="V25" s="230">
        <f t="shared" si="2"/>
        <v>0</v>
      </c>
      <c r="W25" s="230">
        <v>0</v>
      </c>
      <c r="X25" s="230" t="e">
        <f t="shared" si="3"/>
        <v>#VALUE!</v>
      </c>
      <c r="Y25" s="235">
        <v>0</v>
      </c>
      <c r="Z25" s="241">
        <f t="shared" si="4"/>
        <v>0</v>
      </c>
      <c r="AA25" s="241">
        <v>0</v>
      </c>
      <c r="AB25" s="241" t="e">
        <f t="shared" si="5"/>
        <v>#VALUE!</v>
      </c>
      <c r="AC25" s="247">
        <v>0</v>
      </c>
      <c r="AD25" s="253">
        <f t="shared" si="6"/>
        <v>0</v>
      </c>
      <c r="AE25" s="253">
        <v>0</v>
      </c>
      <c r="AF25" s="253" t="e">
        <f t="shared" si="7"/>
        <v>#VALUE!</v>
      </c>
      <c r="AG25" s="260">
        <f t="shared" si="8"/>
        <v>0</v>
      </c>
      <c r="AH25" s="131">
        <f t="shared" si="9"/>
        <v>0</v>
      </c>
      <c r="AI25" s="131">
        <f t="shared" si="10"/>
        <v>0</v>
      </c>
      <c r="AJ25" s="80" t="e">
        <f t="shared" si="11"/>
        <v>#VALUE!</v>
      </c>
      <c r="AK25" s="266" t="s">
        <v>250</v>
      </c>
      <c r="AL25" s="267"/>
    </row>
    <row r="26" spans="1:38" s="21" customFormat="1" ht="81" customHeight="1">
      <c r="A26" s="153" t="s">
        <v>111</v>
      </c>
      <c r="B26" s="188" t="s">
        <v>1</v>
      </c>
      <c r="C26" s="61" t="s">
        <v>49</v>
      </c>
      <c r="D26" s="61" t="s">
        <v>53</v>
      </c>
      <c r="E26" s="61" t="s">
        <v>255</v>
      </c>
      <c r="F26" s="61" t="s">
        <v>245</v>
      </c>
      <c r="G26" s="61" t="s">
        <v>240</v>
      </c>
      <c r="H26" s="61" t="s">
        <v>238</v>
      </c>
      <c r="I26" s="61" t="s">
        <v>242</v>
      </c>
      <c r="J26" s="61" t="s">
        <v>256</v>
      </c>
      <c r="K26" s="61" t="s">
        <v>253</v>
      </c>
      <c r="L26" s="61" t="s">
        <v>254</v>
      </c>
      <c r="M26" s="195" t="s">
        <v>244</v>
      </c>
      <c r="N26" s="153">
        <v>0</v>
      </c>
      <c r="O26" s="196">
        <v>0</v>
      </c>
      <c r="P26" s="192">
        <f>+N26*O26</f>
        <v>0</v>
      </c>
      <c r="Q26" s="213">
        <v>0</v>
      </c>
      <c r="R26" s="214" t="e">
        <f t="shared" si="0"/>
        <v>#DIV/0!</v>
      </c>
      <c r="S26" s="214">
        <v>0</v>
      </c>
      <c r="T26" s="214" t="e">
        <f t="shared" si="1"/>
        <v>#DIV/0!</v>
      </c>
      <c r="U26" s="224">
        <v>0</v>
      </c>
      <c r="V26" s="229" t="e">
        <f t="shared" si="2"/>
        <v>#DIV/0!</v>
      </c>
      <c r="W26" s="229">
        <v>0</v>
      </c>
      <c r="X26" s="229" t="e">
        <f t="shared" si="3"/>
        <v>#DIV/0!</v>
      </c>
      <c r="Y26" s="235">
        <v>0</v>
      </c>
      <c r="Z26" s="240" t="e">
        <f t="shared" si="4"/>
        <v>#DIV/0!</v>
      </c>
      <c r="AA26" s="240">
        <v>0</v>
      </c>
      <c r="AB26" s="240" t="e">
        <f t="shared" si="5"/>
        <v>#DIV/0!</v>
      </c>
      <c r="AC26" s="247">
        <v>0</v>
      </c>
      <c r="AD26" s="252" t="e">
        <f t="shared" si="6"/>
        <v>#DIV/0!</v>
      </c>
      <c r="AE26" s="252">
        <v>0</v>
      </c>
      <c r="AF26" s="252" t="e">
        <f t="shared" si="7"/>
        <v>#DIV/0!</v>
      </c>
      <c r="AG26" s="260">
        <f t="shared" si="8"/>
        <v>0</v>
      </c>
      <c r="AH26" s="76" t="e">
        <f t="shared" si="9"/>
        <v>#DIV/0!</v>
      </c>
      <c r="AI26" s="76">
        <f t="shared" si="10"/>
        <v>0</v>
      </c>
      <c r="AJ26" s="24" t="e">
        <f t="shared" si="11"/>
        <v>#DIV/0!</v>
      </c>
      <c r="AK26" s="266" t="s">
        <v>259</v>
      </c>
      <c r="AL26" s="266"/>
    </row>
    <row r="27" spans="1:38" s="21" customFormat="1" ht="100.5" thickBot="1">
      <c r="A27" s="153" t="s">
        <v>111</v>
      </c>
      <c r="B27" s="188" t="s">
        <v>1</v>
      </c>
      <c r="C27" s="61" t="s">
        <v>49</v>
      </c>
      <c r="D27" s="61" t="s">
        <v>53</v>
      </c>
      <c r="E27" s="61" t="s">
        <v>246</v>
      </c>
      <c r="F27" s="61" t="s">
        <v>247</v>
      </c>
      <c r="G27" s="61" t="s">
        <v>240</v>
      </c>
      <c r="H27" s="61" t="s">
        <v>238</v>
      </c>
      <c r="I27" s="61" t="s">
        <v>242</v>
      </c>
      <c r="J27" s="61" t="s">
        <v>276</v>
      </c>
      <c r="K27" s="61" t="s">
        <v>248</v>
      </c>
      <c r="L27" s="61" t="s">
        <v>85</v>
      </c>
      <c r="M27" s="195" t="s">
        <v>84</v>
      </c>
      <c r="N27" s="153" t="s">
        <v>241</v>
      </c>
      <c r="O27" s="196">
        <v>0</v>
      </c>
      <c r="P27" s="192">
        <v>0</v>
      </c>
      <c r="Q27" s="213">
        <v>0</v>
      </c>
      <c r="R27" s="214" t="e">
        <f t="shared" si="0"/>
        <v>#DIV/0!</v>
      </c>
      <c r="S27" s="214">
        <v>0</v>
      </c>
      <c r="T27" s="214" t="e">
        <f t="shared" si="1"/>
        <v>#VALUE!</v>
      </c>
      <c r="U27" s="224">
        <v>0</v>
      </c>
      <c r="V27" s="229" t="e">
        <f t="shared" si="2"/>
        <v>#DIV/0!</v>
      </c>
      <c r="W27" s="229">
        <v>0</v>
      </c>
      <c r="X27" s="229" t="e">
        <f t="shared" si="3"/>
        <v>#VALUE!</v>
      </c>
      <c r="Y27" s="235">
        <v>0</v>
      </c>
      <c r="Z27" s="240" t="e">
        <f t="shared" si="4"/>
        <v>#DIV/0!</v>
      </c>
      <c r="AA27" s="240">
        <v>0</v>
      </c>
      <c r="AB27" s="240" t="e">
        <f t="shared" si="5"/>
        <v>#VALUE!</v>
      </c>
      <c r="AC27" s="247">
        <v>0</v>
      </c>
      <c r="AD27" s="252" t="e">
        <f t="shared" si="6"/>
        <v>#DIV/0!</v>
      </c>
      <c r="AE27" s="252">
        <v>0</v>
      </c>
      <c r="AF27" s="252" t="e">
        <f t="shared" si="7"/>
        <v>#VALUE!</v>
      </c>
      <c r="AG27" s="260">
        <f t="shared" si="8"/>
        <v>0</v>
      </c>
      <c r="AH27" s="76" t="e">
        <f t="shared" si="9"/>
        <v>#DIV/0!</v>
      </c>
      <c r="AI27" s="76">
        <f t="shared" si="10"/>
        <v>0</v>
      </c>
      <c r="AJ27" s="24" t="e">
        <f t="shared" si="11"/>
        <v>#VALUE!</v>
      </c>
      <c r="AK27" s="266" t="s">
        <v>251</v>
      </c>
      <c r="AL27" s="266"/>
    </row>
    <row r="28" spans="1:38" s="56" customFormat="1" ht="30.75" customHeight="1" thickBot="1">
      <c r="A28" s="513" t="s">
        <v>227</v>
      </c>
      <c r="B28" s="514"/>
      <c r="C28" s="514"/>
      <c r="D28" s="514"/>
      <c r="E28" s="514"/>
      <c r="F28" s="514"/>
      <c r="G28" s="199"/>
      <c r="H28" s="199"/>
      <c r="I28" s="199"/>
      <c r="J28" s="199"/>
      <c r="K28" s="199"/>
      <c r="L28" s="200"/>
      <c r="M28" s="201"/>
      <c r="N28" s="201"/>
      <c r="O28" s="202"/>
      <c r="P28" s="203">
        <f>SUM(P21:P27)</f>
        <v>40000000</v>
      </c>
      <c r="Q28" s="217">
        <f>SUM(Q21:Q27)</f>
        <v>0</v>
      </c>
      <c r="R28" s="218"/>
      <c r="S28" s="218"/>
      <c r="T28" s="219"/>
      <c r="U28" s="231">
        <f>SUM(U21:U27)</f>
        <v>0</v>
      </c>
      <c r="V28" s="232"/>
      <c r="W28" s="232"/>
      <c r="X28" s="233"/>
      <c r="Y28" s="242">
        <f>SUM(Y21:Y27)</f>
        <v>0</v>
      </c>
      <c r="Z28" s="243"/>
      <c r="AA28" s="243"/>
      <c r="AB28" s="244"/>
      <c r="AC28" s="254">
        <f>SUM(AC21:AC27)</f>
        <v>0</v>
      </c>
      <c r="AD28" s="255"/>
      <c r="AE28" s="255"/>
      <c r="AF28" s="256"/>
      <c r="AG28" s="263">
        <f>SUM(AG21:AG27)</f>
        <v>0</v>
      </c>
      <c r="AH28" s="264"/>
      <c r="AI28" s="264"/>
      <c r="AJ28" s="265"/>
      <c r="AK28" s="268"/>
      <c r="AL28" s="268"/>
    </row>
    <row r="29" spans="1:38" s="28" customFormat="1" ht="142.5">
      <c r="A29" s="141" t="s">
        <v>99</v>
      </c>
      <c r="B29" s="142" t="s">
        <v>1</v>
      </c>
      <c r="C29" s="63" t="s">
        <v>49</v>
      </c>
      <c r="D29" s="63" t="s">
        <v>63</v>
      </c>
      <c r="E29" s="143" t="s">
        <v>64</v>
      </c>
      <c r="F29" s="143" t="s">
        <v>260</v>
      </c>
      <c r="G29" s="143" t="s">
        <v>261</v>
      </c>
      <c r="H29" s="143" t="s">
        <v>265</v>
      </c>
      <c r="I29" s="143" t="s">
        <v>262</v>
      </c>
      <c r="J29" s="143" t="s">
        <v>277</v>
      </c>
      <c r="K29" s="63" t="s">
        <v>264</v>
      </c>
      <c r="L29" s="63" t="s">
        <v>258</v>
      </c>
      <c r="M29" s="144" t="s">
        <v>84</v>
      </c>
      <c r="N29" s="144">
        <v>2</v>
      </c>
      <c r="O29" s="145">
        <v>0</v>
      </c>
      <c r="P29" s="145">
        <f aca="true" t="shared" si="12" ref="P29:P38">+N29*O29</f>
        <v>0</v>
      </c>
      <c r="Q29" s="270">
        <v>0</v>
      </c>
      <c r="R29" s="271" t="e">
        <f>+Q29/P29</f>
        <v>#DIV/0!</v>
      </c>
      <c r="S29" s="272">
        <v>0</v>
      </c>
      <c r="T29" s="272">
        <f>+S29/N29</f>
        <v>0</v>
      </c>
      <c r="U29" s="278">
        <v>0</v>
      </c>
      <c r="V29" s="279" t="e">
        <f aca="true" t="shared" si="13" ref="V29:V39">+U29/P29</f>
        <v>#DIV/0!</v>
      </c>
      <c r="W29" s="279">
        <v>0</v>
      </c>
      <c r="X29" s="279">
        <f aca="true" t="shared" si="14" ref="X29:X39">+W29/N29</f>
        <v>0</v>
      </c>
      <c r="Y29" s="285">
        <v>0</v>
      </c>
      <c r="Z29" s="286" t="e">
        <f aca="true" t="shared" si="15" ref="Z29:Z39">+Y29/P29</f>
        <v>#DIV/0!</v>
      </c>
      <c r="AA29" s="286">
        <v>0</v>
      </c>
      <c r="AB29" s="286">
        <f aca="true" t="shared" si="16" ref="AB29:AB39">+AA29/N29</f>
        <v>0</v>
      </c>
      <c r="AC29" s="292">
        <v>0</v>
      </c>
      <c r="AD29" s="293" t="e">
        <f aca="true" t="shared" si="17" ref="AD29:AD39">+AC29/P29</f>
        <v>#DIV/0!</v>
      </c>
      <c r="AE29" s="293">
        <v>0</v>
      </c>
      <c r="AF29" s="293">
        <f aca="true" t="shared" si="18" ref="AF29:AF39">+AE29/N29</f>
        <v>0</v>
      </c>
      <c r="AG29" s="299">
        <f aca="true" t="shared" si="19" ref="AG29:AG39">+Q29+U29+Y29+AC29</f>
        <v>0</v>
      </c>
      <c r="AH29" s="300" t="e">
        <f aca="true" t="shared" si="20" ref="AH29:AH39">+R29+V29+Z29+AD29</f>
        <v>#DIV/0!</v>
      </c>
      <c r="AI29" s="301">
        <f aca="true" t="shared" si="21" ref="AI29:AI39">+S29+W29+AA29+AE29</f>
        <v>0</v>
      </c>
      <c r="AJ29" s="301">
        <f aca="true" t="shared" si="22" ref="AJ29:AJ39">+T29+X29+AB29+AF29</f>
        <v>0</v>
      </c>
      <c r="AK29" s="266" t="s">
        <v>279</v>
      </c>
      <c r="AL29" s="307"/>
    </row>
    <row r="30" spans="1:38" s="28" customFormat="1" ht="142.5">
      <c r="A30" s="62" t="s">
        <v>100</v>
      </c>
      <c r="B30" s="64" t="s">
        <v>1</v>
      </c>
      <c r="C30" s="63" t="s">
        <v>49</v>
      </c>
      <c r="D30" s="64" t="s">
        <v>63</v>
      </c>
      <c r="E30" s="65" t="s">
        <v>312</v>
      </c>
      <c r="F30" s="64" t="s">
        <v>315</v>
      </c>
      <c r="G30" s="269" t="s">
        <v>316</v>
      </c>
      <c r="H30" s="143" t="s">
        <v>265</v>
      </c>
      <c r="I30" s="143" t="s">
        <v>262</v>
      </c>
      <c r="J30" s="143" t="s">
        <v>277</v>
      </c>
      <c r="K30" s="63" t="s">
        <v>264</v>
      </c>
      <c r="L30" s="63" t="s">
        <v>258</v>
      </c>
      <c r="M30" s="66" t="s">
        <v>84</v>
      </c>
      <c r="N30" s="144">
        <v>0</v>
      </c>
      <c r="O30" s="145">
        <v>0</v>
      </c>
      <c r="P30" s="145">
        <f t="shared" si="12"/>
        <v>0</v>
      </c>
      <c r="Q30" s="273">
        <v>0</v>
      </c>
      <c r="R30" s="274" t="e">
        <f aca="true" t="shared" si="23" ref="R30:R38">+Q30/P30</f>
        <v>#DIV/0!</v>
      </c>
      <c r="S30" s="275">
        <v>0</v>
      </c>
      <c r="T30" s="275" t="e">
        <f aca="true" t="shared" si="24" ref="T30:T38">+S30/N30</f>
        <v>#DIV/0!</v>
      </c>
      <c r="U30" s="280">
        <v>0</v>
      </c>
      <c r="V30" s="281" t="e">
        <f t="shared" si="13"/>
        <v>#DIV/0!</v>
      </c>
      <c r="W30" s="281">
        <v>0</v>
      </c>
      <c r="X30" s="281" t="e">
        <f t="shared" si="14"/>
        <v>#DIV/0!</v>
      </c>
      <c r="Y30" s="287">
        <v>0</v>
      </c>
      <c r="Z30" s="288" t="e">
        <f t="shared" si="15"/>
        <v>#DIV/0!</v>
      </c>
      <c r="AA30" s="288">
        <v>0</v>
      </c>
      <c r="AB30" s="288" t="e">
        <f t="shared" si="16"/>
        <v>#DIV/0!</v>
      </c>
      <c r="AC30" s="294">
        <v>0</v>
      </c>
      <c r="AD30" s="295" t="e">
        <f t="shared" si="17"/>
        <v>#DIV/0!</v>
      </c>
      <c r="AE30" s="295">
        <v>0</v>
      </c>
      <c r="AF30" s="295" t="e">
        <f t="shared" si="18"/>
        <v>#DIV/0!</v>
      </c>
      <c r="AG30" s="302">
        <f t="shared" si="19"/>
        <v>0</v>
      </c>
      <c r="AH30" s="303" t="e">
        <f t="shared" si="20"/>
        <v>#DIV/0!</v>
      </c>
      <c r="AI30" s="304">
        <f t="shared" si="21"/>
        <v>0</v>
      </c>
      <c r="AJ30" s="304" t="e">
        <f t="shared" si="22"/>
        <v>#DIV/0!</v>
      </c>
      <c r="AK30" s="266" t="s">
        <v>279</v>
      </c>
      <c r="AL30" s="308"/>
    </row>
    <row r="31" spans="1:38" s="28" customFormat="1" ht="142.5">
      <c r="A31" s="62" t="s">
        <v>100</v>
      </c>
      <c r="B31" s="64" t="s">
        <v>1</v>
      </c>
      <c r="C31" s="63" t="s">
        <v>49</v>
      </c>
      <c r="D31" s="64" t="s">
        <v>63</v>
      </c>
      <c r="E31" s="65" t="s">
        <v>313</v>
      </c>
      <c r="F31" s="64" t="s">
        <v>314</v>
      </c>
      <c r="G31" s="269" t="s">
        <v>317</v>
      </c>
      <c r="H31" s="143" t="s">
        <v>265</v>
      </c>
      <c r="I31" s="143" t="s">
        <v>262</v>
      </c>
      <c r="J31" s="143" t="s">
        <v>277</v>
      </c>
      <c r="K31" s="63" t="s">
        <v>264</v>
      </c>
      <c r="L31" s="63" t="s">
        <v>258</v>
      </c>
      <c r="M31" s="66" t="s">
        <v>84</v>
      </c>
      <c r="N31" s="144">
        <v>0</v>
      </c>
      <c r="O31" s="145">
        <v>0</v>
      </c>
      <c r="P31" s="145">
        <f>+N31*O31</f>
        <v>0</v>
      </c>
      <c r="Q31" s="273">
        <v>0</v>
      </c>
      <c r="R31" s="274" t="e">
        <f>+Q31/P31</f>
        <v>#DIV/0!</v>
      </c>
      <c r="S31" s="275">
        <v>0</v>
      </c>
      <c r="T31" s="275" t="e">
        <f>+S31/N31</f>
        <v>#DIV/0!</v>
      </c>
      <c r="U31" s="280">
        <v>0</v>
      </c>
      <c r="V31" s="281" t="e">
        <f>+U31/P31</f>
        <v>#DIV/0!</v>
      </c>
      <c r="W31" s="281">
        <v>0</v>
      </c>
      <c r="X31" s="281" t="e">
        <f>+W31/N31</f>
        <v>#DIV/0!</v>
      </c>
      <c r="Y31" s="287">
        <v>0</v>
      </c>
      <c r="Z31" s="288" t="e">
        <f>+Y31/P31</f>
        <v>#DIV/0!</v>
      </c>
      <c r="AA31" s="288">
        <v>0</v>
      </c>
      <c r="AB31" s="288" t="e">
        <f>+AA31/N31</f>
        <v>#DIV/0!</v>
      </c>
      <c r="AC31" s="294">
        <v>0</v>
      </c>
      <c r="AD31" s="295" t="e">
        <f>+AC31/P31</f>
        <v>#DIV/0!</v>
      </c>
      <c r="AE31" s="295">
        <v>0</v>
      </c>
      <c r="AF31" s="295" t="e">
        <f>+AE31/N31</f>
        <v>#DIV/0!</v>
      </c>
      <c r="AG31" s="302">
        <f>+Q31+U31+Y31+AC31</f>
        <v>0</v>
      </c>
      <c r="AH31" s="303" t="e">
        <f>+R31+V31+Z31+AD31</f>
        <v>#DIV/0!</v>
      </c>
      <c r="AI31" s="304">
        <f>+S31+W31+AA31+AE31</f>
        <v>0</v>
      </c>
      <c r="AJ31" s="304" t="e">
        <f>+T31+X31+AB31+AF31</f>
        <v>#DIV/0!</v>
      </c>
      <c r="AK31" s="266" t="s">
        <v>279</v>
      </c>
      <c r="AL31" s="308"/>
    </row>
    <row r="32" spans="1:38" s="28" customFormat="1" ht="142.5">
      <c r="A32" s="62" t="s">
        <v>101</v>
      </c>
      <c r="B32" s="64" t="s">
        <v>1</v>
      </c>
      <c r="C32" s="63" t="s">
        <v>49</v>
      </c>
      <c r="D32" s="64" t="s">
        <v>63</v>
      </c>
      <c r="E32" s="65" t="s">
        <v>66</v>
      </c>
      <c r="F32" s="64" t="s">
        <v>266</v>
      </c>
      <c r="G32" s="143" t="s">
        <v>261</v>
      </c>
      <c r="H32" s="143" t="s">
        <v>265</v>
      </c>
      <c r="I32" s="143" t="s">
        <v>262</v>
      </c>
      <c r="J32" s="143" t="s">
        <v>277</v>
      </c>
      <c r="K32" s="63" t="s">
        <v>264</v>
      </c>
      <c r="L32" s="63" t="s">
        <v>258</v>
      </c>
      <c r="M32" s="66" t="s">
        <v>84</v>
      </c>
      <c r="N32" s="144">
        <v>0</v>
      </c>
      <c r="O32" s="145">
        <v>0</v>
      </c>
      <c r="P32" s="145">
        <f t="shared" si="12"/>
        <v>0</v>
      </c>
      <c r="Q32" s="273">
        <v>0</v>
      </c>
      <c r="R32" s="274" t="e">
        <f t="shared" si="23"/>
        <v>#DIV/0!</v>
      </c>
      <c r="S32" s="275">
        <v>0</v>
      </c>
      <c r="T32" s="275" t="e">
        <f t="shared" si="24"/>
        <v>#DIV/0!</v>
      </c>
      <c r="U32" s="280">
        <v>0</v>
      </c>
      <c r="V32" s="281" t="e">
        <f t="shared" si="13"/>
        <v>#DIV/0!</v>
      </c>
      <c r="W32" s="281">
        <v>0</v>
      </c>
      <c r="X32" s="281" t="e">
        <f t="shared" si="14"/>
        <v>#DIV/0!</v>
      </c>
      <c r="Y32" s="287">
        <v>0</v>
      </c>
      <c r="Z32" s="288" t="e">
        <f t="shared" si="15"/>
        <v>#DIV/0!</v>
      </c>
      <c r="AA32" s="288">
        <v>0</v>
      </c>
      <c r="AB32" s="288" t="e">
        <f t="shared" si="16"/>
        <v>#DIV/0!</v>
      </c>
      <c r="AC32" s="294">
        <v>0</v>
      </c>
      <c r="AD32" s="295" t="e">
        <f t="shared" si="17"/>
        <v>#DIV/0!</v>
      </c>
      <c r="AE32" s="295">
        <v>0</v>
      </c>
      <c r="AF32" s="295" t="e">
        <f t="shared" si="18"/>
        <v>#DIV/0!</v>
      </c>
      <c r="AG32" s="302">
        <f t="shared" si="19"/>
        <v>0</v>
      </c>
      <c r="AH32" s="303" t="e">
        <f t="shared" si="20"/>
        <v>#DIV/0!</v>
      </c>
      <c r="AI32" s="304">
        <f t="shared" si="21"/>
        <v>0</v>
      </c>
      <c r="AJ32" s="304" t="e">
        <f t="shared" si="22"/>
        <v>#DIV/0!</v>
      </c>
      <c r="AK32" s="266" t="s">
        <v>279</v>
      </c>
      <c r="AL32" s="308"/>
    </row>
    <row r="33" spans="1:38" s="28" customFormat="1" ht="142.5">
      <c r="A33" s="62" t="s">
        <v>102</v>
      </c>
      <c r="B33" s="64" t="s">
        <v>1</v>
      </c>
      <c r="C33" s="63" t="s">
        <v>49</v>
      </c>
      <c r="D33" s="64" t="s">
        <v>63</v>
      </c>
      <c r="E33" s="65" t="s">
        <v>65</v>
      </c>
      <c r="F33" s="65" t="s">
        <v>267</v>
      </c>
      <c r="G33" s="143" t="s">
        <v>261</v>
      </c>
      <c r="H33" s="143" t="s">
        <v>265</v>
      </c>
      <c r="I33" s="143" t="s">
        <v>262</v>
      </c>
      <c r="J33" s="143" t="s">
        <v>277</v>
      </c>
      <c r="K33" s="63" t="s">
        <v>264</v>
      </c>
      <c r="L33" s="63" t="s">
        <v>258</v>
      </c>
      <c r="M33" s="66" t="s">
        <v>84</v>
      </c>
      <c r="N33" s="144">
        <v>0</v>
      </c>
      <c r="O33" s="145">
        <v>0</v>
      </c>
      <c r="P33" s="145">
        <f t="shared" si="12"/>
        <v>0</v>
      </c>
      <c r="Q33" s="273">
        <v>0</v>
      </c>
      <c r="R33" s="274" t="e">
        <f t="shared" si="23"/>
        <v>#DIV/0!</v>
      </c>
      <c r="S33" s="275">
        <v>0</v>
      </c>
      <c r="T33" s="275" t="e">
        <f t="shared" si="24"/>
        <v>#DIV/0!</v>
      </c>
      <c r="U33" s="280">
        <v>0</v>
      </c>
      <c r="V33" s="281" t="e">
        <f t="shared" si="13"/>
        <v>#DIV/0!</v>
      </c>
      <c r="W33" s="281">
        <v>0</v>
      </c>
      <c r="X33" s="281" t="e">
        <f t="shared" si="14"/>
        <v>#DIV/0!</v>
      </c>
      <c r="Y33" s="287">
        <v>0</v>
      </c>
      <c r="Z33" s="288" t="e">
        <f t="shared" si="15"/>
        <v>#DIV/0!</v>
      </c>
      <c r="AA33" s="288">
        <v>0</v>
      </c>
      <c r="AB33" s="288" t="e">
        <f t="shared" si="16"/>
        <v>#DIV/0!</v>
      </c>
      <c r="AC33" s="294">
        <v>0</v>
      </c>
      <c r="AD33" s="295" t="e">
        <f t="shared" si="17"/>
        <v>#DIV/0!</v>
      </c>
      <c r="AE33" s="295">
        <v>0</v>
      </c>
      <c r="AF33" s="295" t="e">
        <f t="shared" si="18"/>
        <v>#DIV/0!</v>
      </c>
      <c r="AG33" s="302">
        <f t="shared" si="19"/>
        <v>0</v>
      </c>
      <c r="AH33" s="303" t="e">
        <f t="shared" si="20"/>
        <v>#DIV/0!</v>
      </c>
      <c r="AI33" s="304">
        <f t="shared" si="21"/>
        <v>0</v>
      </c>
      <c r="AJ33" s="304" t="e">
        <f t="shared" si="22"/>
        <v>#DIV/0!</v>
      </c>
      <c r="AK33" s="266" t="s">
        <v>279</v>
      </c>
      <c r="AL33" s="308"/>
    </row>
    <row r="34" spans="1:38" s="28" customFormat="1" ht="84.75" customHeight="1">
      <c r="A34" s="62" t="s">
        <v>102</v>
      </c>
      <c r="B34" s="64" t="s">
        <v>1</v>
      </c>
      <c r="C34" s="63" t="s">
        <v>49</v>
      </c>
      <c r="D34" s="64" t="s">
        <v>63</v>
      </c>
      <c r="E34" s="65" t="s">
        <v>65</v>
      </c>
      <c r="F34" s="65" t="s">
        <v>271</v>
      </c>
      <c r="G34" s="143" t="s">
        <v>261</v>
      </c>
      <c r="H34" s="143" t="s">
        <v>265</v>
      </c>
      <c r="I34" s="143" t="s">
        <v>242</v>
      </c>
      <c r="J34" s="143" t="s">
        <v>278</v>
      </c>
      <c r="K34" s="63" t="s">
        <v>272</v>
      </c>
      <c r="L34" s="63" t="s">
        <v>273</v>
      </c>
      <c r="M34" s="66" t="s">
        <v>274</v>
      </c>
      <c r="N34" s="144">
        <v>0</v>
      </c>
      <c r="O34" s="145">
        <v>0</v>
      </c>
      <c r="P34" s="145">
        <f t="shared" si="12"/>
        <v>0</v>
      </c>
      <c r="Q34" s="273">
        <v>0</v>
      </c>
      <c r="R34" s="274" t="e">
        <f>+Q34/P34</f>
        <v>#DIV/0!</v>
      </c>
      <c r="S34" s="275">
        <v>0</v>
      </c>
      <c r="T34" s="275" t="e">
        <f>+S34/N34</f>
        <v>#DIV/0!</v>
      </c>
      <c r="U34" s="280">
        <v>0</v>
      </c>
      <c r="V34" s="281" t="e">
        <f t="shared" si="13"/>
        <v>#DIV/0!</v>
      </c>
      <c r="W34" s="281">
        <v>0</v>
      </c>
      <c r="X34" s="281" t="e">
        <f t="shared" si="14"/>
        <v>#DIV/0!</v>
      </c>
      <c r="Y34" s="287">
        <v>0</v>
      </c>
      <c r="Z34" s="288" t="e">
        <f t="shared" si="15"/>
        <v>#DIV/0!</v>
      </c>
      <c r="AA34" s="288">
        <v>0</v>
      </c>
      <c r="AB34" s="288" t="e">
        <f t="shared" si="16"/>
        <v>#DIV/0!</v>
      </c>
      <c r="AC34" s="294">
        <v>0</v>
      </c>
      <c r="AD34" s="295" t="e">
        <f t="shared" si="17"/>
        <v>#DIV/0!</v>
      </c>
      <c r="AE34" s="295">
        <v>0</v>
      </c>
      <c r="AF34" s="295" t="e">
        <f t="shared" si="18"/>
        <v>#DIV/0!</v>
      </c>
      <c r="AG34" s="302">
        <f t="shared" si="19"/>
        <v>0</v>
      </c>
      <c r="AH34" s="303" t="e">
        <f t="shared" si="20"/>
        <v>#DIV/0!</v>
      </c>
      <c r="AI34" s="304">
        <f t="shared" si="21"/>
        <v>0</v>
      </c>
      <c r="AJ34" s="304" t="e">
        <f t="shared" si="22"/>
        <v>#DIV/0!</v>
      </c>
      <c r="AK34" s="266" t="s">
        <v>280</v>
      </c>
      <c r="AL34" s="308"/>
    </row>
    <row r="35" spans="1:38" s="28" customFormat="1" ht="142.5">
      <c r="A35" s="62" t="s">
        <v>103</v>
      </c>
      <c r="B35" s="64" t="s">
        <v>1</v>
      </c>
      <c r="C35" s="63" t="s">
        <v>49</v>
      </c>
      <c r="D35" s="64" t="s">
        <v>63</v>
      </c>
      <c r="E35" s="65" t="s">
        <v>309</v>
      </c>
      <c r="F35" s="65" t="s">
        <v>268</v>
      </c>
      <c r="G35" s="143" t="s">
        <v>240</v>
      </c>
      <c r="H35" s="143" t="s">
        <v>265</v>
      </c>
      <c r="I35" s="143" t="s">
        <v>262</v>
      </c>
      <c r="J35" s="143" t="s">
        <v>277</v>
      </c>
      <c r="K35" s="63" t="s">
        <v>264</v>
      </c>
      <c r="L35" s="63" t="s">
        <v>258</v>
      </c>
      <c r="M35" s="66" t="s">
        <v>84</v>
      </c>
      <c r="N35" s="144">
        <v>0</v>
      </c>
      <c r="O35" s="145">
        <v>0</v>
      </c>
      <c r="P35" s="145">
        <f t="shared" si="12"/>
        <v>0</v>
      </c>
      <c r="Q35" s="273">
        <v>0</v>
      </c>
      <c r="R35" s="274" t="e">
        <f t="shared" si="23"/>
        <v>#DIV/0!</v>
      </c>
      <c r="S35" s="275">
        <v>0</v>
      </c>
      <c r="T35" s="275" t="e">
        <f t="shared" si="24"/>
        <v>#DIV/0!</v>
      </c>
      <c r="U35" s="280">
        <v>0</v>
      </c>
      <c r="V35" s="281" t="e">
        <f t="shared" si="13"/>
        <v>#DIV/0!</v>
      </c>
      <c r="W35" s="281">
        <v>0</v>
      </c>
      <c r="X35" s="281" t="e">
        <f t="shared" si="14"/>
        <v>#DIV/0!</v>
      </c>
      <c r="Y35" s="287">
        <v>0</v>
      </c>
      <c r="Z35" s="288" t="e">
        <f t="shared" si="15"/>
        <v>#DIV/0!</v>
      </c>
      <c r="AA35" s="288">
        <v>0</v>
      </c>
      <c r="AB35" s="288" t="e">
        <f t="shared" si="16"/>
        <v>#DIV/0!</v>
      </c>
      <c r="AC35" s="294">
        <v>0</v>
      </c>
      <c r="AD35" s="295" t="e">
        <f t="shared" si="17"/>
        <v>#DIV/0!</v>
      </c>
      <c r="AE35" s="295">
        <v>0</v>
      </c>
      <c r="AF35" s="295" t="e">
        <f t="shared" si="18"/>
        <v>#DIV/0!</v>
      </c>
      <c r="AG35" s="302">
        <f t="shared" si="19"/>
        <v>0</v>
      </c>
      <c r="AH35" s="303" t="e">
        <f t="shared" si="20"/>
        <v>#DIV/0!</v>
      </c>
      <c r="AI35" s="304">
        <f t="shared" si="21"/>
        <v>0</v>
      </c>
      <c r="AJ35" s="304" t="e">
        <f t="shared" si="22"/>
        <v>#DIV/0!</v>
      </c>
      <c r="AK35" s="266" t="s">
        <v>279</v>
      </c>
      <c r="AL35" s="308"/>
    </row>
    <row r="36" spans="1:38" s="28" customFormat="1" ht="142.5">
      <c r="A36" s="62" t="s">
        <v>103</v>
      </c>
      <c r="B36" s="64" t="s">
        <v>1</v>
      </c>
      <c r="C36" s="63" t="s">
        <v>49</v>
      </c>
      <c r="D36" s="64" t="s">
        <v>63</v>
      </c>
      <c r="E36" s="65" t="s">
        <v>310</v>
      </c>
      <c r="F36" s="65" t="s">
        <v>311</v>
      </c>
      <c r="G36" s="143" t="s">
        <v>240</v>
      </c>
      <c r="H36" s="143" t="s">
        <v>265</v>
      </c>
      <c r="I36" s="143" t="s">
        <v>262</v>
      </c>
      <c r="J36" s="143" t="s">
        <v>277</v>
      </c>
      <c r="K36" s="63" t="s">
        <v>264</v>
      </c>
      <c r="L36" s="63" t="s">
        <v>258</v>
      </c>
      <c r="M36" s="66" t="s">
        <v>84</v>
      </c>
      <c r="N36" s="144">
        <v>0</v>
      </c>
      <c r="O36" s="145">
        <v>0</v>
      </c>
      <c r="P36" s="145">
        <f>+N36*O36</f>
        <v>0</v>
      </c>
      <c r="Q36" s="273">
        <v>0</v>
      </c>
      <c r="R36" s="274" t="e">
        <f>+Q36/P36</f>
        <v>#DIV/0!</v>
      </c>
      <c r="S36" s="275">
        <v>0</v>
      </c>
      <c r="T36" s="275" t="e">
        <f>+S36/N36</f>
        <v>#DIV/0!</v>
      </c>
      <c r="U36" s="280">
        <v>0</v>
      </c>
      <c r="V36" s="281" t="e">
        <f>+U36/P36</f>
        <v>#DIV/0!</v>
      </c>
      <c r="W36" s="281">
        <v>0</v>
      </c>
      <c r="X36" s="281" t="e">
        <f>+W36/N36</f>
        <v>#DIV/0!</v>
      </c>
      <c r="Y36" s="287">
        <v>0</v>
      </c>
      <c r="Z36" s="288" t="e">
        <f>+Y36/P36</f>
        <v>#DIV/0!</v>
      </c>
      <c r="AA36" s="288">
        <v>0</v>
      </c>
      <c r="AB36" s="288" t="e">
        <f>+AA36/N36</f>
        <v>#DIV/0!</v>
      </c>
      <c r="AC36" s="294">
        <v>0</v>
      </c>
      <c r="AD36" s="295" t="e">
        <f>+AC36/P36</f>
        <v>#DIV/0!</v>
      </c>
      <c r="AE36" s="295">
        <v>0</v>
      </c>
      <c r="AF36" s="295" t="e">
        <f>+AE36/N36</f>
        <v>#DIV/0!</v>
      </c>
      <c r="AG36" s="302">
        <f>+Q36+U36+Y36+AC36</f>
        <v>0</v>
      </c>
      <c r="AH36" s="303" t="e">
        <f>+R36+V36+Z36+AD36</f>
        <v>#DIV/0!</v>
      </c>
      <c r="AI36" s="304">
        <f>+S36+W36+AA36+AE36</f>
        <v>0</v>
      </c>
      <c r="AJ36" s="304" t="e">
        <f>+T36+X36+AB36+AF36</f>
        <v>#DIV/0!</v>
      </c>
      <c r="AK36" s="266" t="s">
        <v>279</v>
      </c>
      <c r="AL36" s="308"/>
    </row>
    <row r="37" spans="1:38" s="28" customFormat="1" ht="142.5">
      <c r="A37" s="62" t="s">
        <v>104</v>
      </c>
      <c r="B37" s="64" t="s">
        <v>1</v>
      </c>
      <c r="C37" s="63" t="s">
        <v>49</v>
      </c>
      <c r="D37" s="64" t="s">
        <v>63</v>
      </c>
      <c r="E37" s="65" t="s">
        <v>86</v>
      </c>
      <c r="F37" s="65" t="s">
        <v>269</v>
      </c>
      <c r="G37" s="143" t="s">
        <v>240</v>
      </c>
      <c r="H37" s="143" t="s">
        <v>265</v>
      </c>
      <c r="I37" s="143" t="s">
        <v>262</v>
      </c>
      <c r="J37" s="143" t="s">
        <v>277</v>
      </c>
      <c r="K37" s="63" t="s">
        <v>264</v>
      </c>
      <c r="L37" s="63" t="s">
        <v>258</v>
      </c>
      <c r="M37" s="66" t="s">
        <v>84</v>
      </c>
      <c r="N37" s="144">
        <v>0</v>
      </c>
      <c r="O37" s="145">
        <v>0</v>
      </c>
      <c r="P37" s="145">
        <f t="shared" si="12"/>
        <v>0</v>
      </c>
      <c r="Q37" s="273">
        <v>0</v>
      </c>
      <c r="R37" s="274" t="e">
        <f t="shared" si="23"/>
        <v>#DIV/0!</v>
      </c>
      <c r="S37" s="275">
        <v>0</v>
      </c>
      <c r="T37" s="275" t="e">
        <f t="shared" si="24"/>
        <v>#DIV/0!</v>
      </c>
      <c r="U37" s="280">
        <v>0</v>
      </c>
      <c r="V37" s="281" t="e">
        <f t="shared" si="13"/>
        <v>#DIV/0!</v>
      </c>
      <c r="W37" s="281">
        <v>0</v>
      </c>
      <c r="X37" s="281" t="e">
        <f t="shared" si="14"/>
        <v>#DIV/0!</v>
      </c>
      <c r="Y37" s="287">
        <v>0</v>
      </c>
      <c r="Z37" s="288" t="e">
        <f t="shared" si="15"/>
        <v>#DIV/0!</v>
      </c>
      <c r="AA37" s="288">
        <v>0</v>
      </c>
      <c r="AB37" s="288" t="e">
        <f t="shared" si="16"/>
        <v>#DIV/0!</v>
      </c>
      <c r="AC37" s="294">
        <v>0</v>
      </c>
      <c r="AD37" s="295" t="e">
        <f t="shared" si="17"/>
        <v>#DIV/0!</v>
      </c>
      <c r="AE37" s="295">
        <v>0</v>
      </c>
      <c r="AF37" s="295" t="e">
        <f t="shared" si="18"/>
        <v>#DIV/0!</v>
      </c>
      <c r="AG37" s="302">
        <f t="shared" si="19"/>
        <v>0</v>
      </c>
      <c r="AH37" s="303" t="e">
        <f t="shared" si="20"/>
        <v>#DIV/0!</v>
      </c>
      <c r="AI37" s="304">
        <f t="shared" si="21"/>
        <v>0</v>
      </c>
      <c r="AJ37" s="304" t="e">
        <f t="shared" si="22"/>
        <v>#DIV/0!</v>
      </c>
      <c r="AK37" s="266" t="s">
        <v>279</v>
      </c>
      <c r="AL37" s="308"/>
    </row>
    <row r="38" spans="1:38" ht="142.5">
      <c r="A38" s="146" t="s">
        <v>105</v>
      </c>
      <c r="B38" s="147" t="s">
        <v>1</v>
      </c>
      <c r="C38" s="64" t="s">
        <v>49</v>
      </c>
      <c r="D38" s="147" t="s">
        <v>63</v>
      </c>
      <c r="E38" s="147" t="s">
        <v>67</v>
      </c>
      <c r="F38" s="65" t="s">
        <v>270</v>
      </c>
      <c r="G38" s="143" t="s">
        <v>240</v>
      </c>
      <c r="H38" s="143" t="s">
        <v>265</v>
      </c>
      <c r="I38" s="143" t="s">
        <v>262</v>
      </c>
      <c r="J38" s="143" t="s">
        <v>277</v>
      </c>
      <c r="K38" s="63" t="s">
        <v>264</v>
      </c>
      <c r="L38" s="63" t="s">
        <v>258</v>
      </c>
      <c r="M38" s="152" t="s">
        <v>84</v>
      </c>
      <c r="N38" s="144">
        <v>0</v>
      </c>
      <c r="O38" s="145">
        <v>0</v>
      </c>
      <c r="P38" s="145">
        <v>0</v>
      </c>
      <c r="Q38" s="276">
        <v>0</v>
      </c>
      <c r="R38" s="277" t="e">
        <f t="shared" si="23"/>
        <v>#DIV/0!</v>
      </c>
      <c r="S38" s="277">
        <v>0</v>
      </c>
      <c r="T38" s="277" t="e">
        <f t="shared" si="24"/>
        <v>#DIV/0!</v>
      </c>
      <c r="U38" s="282">
        <v>0</v>
      </c>
      <c r="V38" s="283" t="e">
        <f t="shared" si="13"/>
        <v>#DIV/0!</v>
      </c>
      <c r="W38" s="283">
        <v>0</v>
      </c>
      <c r="X38" s="283" t="e">
        <f t="shared" si="14"/>
        <v>#DIV/0!</v>
      </c>
      <c r="Y38" s="289">
        <v>0</v>
      </c>
      <c r="Z38" s="290" t="e">
        <f t="shared" si="15"/>
        <v>#DIV/0!</v>
      </c>
      <c r="AA38" s="290">
        <v>0</v>
      </c>
      <c r="AB38" s="290" t="e">
        <f t="shared" si="16"/>
        <v>#DIV/0!</v>
      </c>
      <c r="AC38" s="296">
        <v>0</v>
      </c>
      <c r="AD38" s="297" t="e">
        <f t="shared" si="17"/>
        <v>#DIV/0!</v>
      </c>
      <c r="AE38" s="297">
        <v>0</v>
      </c>
      <c r="AF38" s="297" t="e">
        <f t="shared" si="18"/>
        <v>#DIV/0!</v>
      </c>
      <c r="AG38" s="305">
        <f t="shared" si="19"/>
        <v>0</v>
      </c>
      <c r="AH38" s="306" t="e">
        <f t="shared" si="20"/>
        <v>#DIV/0!</v>
      </c>
      <c r="AI38" s="306">
        <f t="shared" si="21"/>
        <v>0</v>
      </c>
      <c r="AJ38" s="306" t="e">
        <f t="shared" si="22"/>
        <v>#DIV/0!</v>
      </c>
      <c r="AK38" s="266" t="s">
        <v>279</v>
      </c>
      <c r="AL38" s="309"/>
    </row>
    <row r="39" spans="1:38" ht="87" customHeight="1" thickBot="1">
      <c r="A39" s="146" t="s">
        <v>105</v>
      </c>
      <c r="B39" s="147" t="s">
        <v>1</v>
      </c>
      <c r="C39" s="148" t="s">
        <v>49</v>
      </c>
      <c r="D39" s="147" t="s">
        <v>63</v>
      </c>
      <c r="E39" s="147" t="s">
        <v>246</v>
      </c>
      <c r="F39" s="65" t="s">
        <v>275</v>
      </c>
      <c r="G39" s="143" t="s">
        <v>240</v>
      </c>
      <c r="H39" s="143" t="s">
        <v>265</v>
      </c>
      <c r="I39" s="143" t="s">
        <v>242</v>
      </c>
      <c r="J39" s="143" t="s">
        <v>276</v>
      </c>
      <c r="K39" s="63" t="s">
        <v>248</v>
      </c>
      <c r="L39" s="63" t="s">
        <v>258</v>
      </c>
      <c r="M39" s="152" t="s">
        <v>84</v>
      </c>
      <c r="N39" s="144">
        <v>0</v>
      </c>
      <c r="O39" s="145">
        <v>0</v>
      </c>
      <c r="P39" s="145">
        <f>+N39*O39</f>
        <v>0</v>
      </c>
      <c r="Q39" s="276">
        <v>0</v>
      </c>
      <c r="R39" s="277" t="e">
        <f>+Q39/P39</f>
        <v>#DIV/0!</v>
      </c>
      <c r="S39" s="277">
        <v>0</v>
      </c>
      <c r="T39" s="277" t="e">
        <f>+S39/N39</f>
        <v>#DIV/0!</v>
      </c>
      <c r="U39" s="282">
        <v>0</v>
      </c>
      <c r="V39" s="283" t="e">
        <f t="shared" si="13"/>
        <v>#DIV/0!</v>
      </c>
      <c r="W39" s="283">
        <v>0</v>
      </c>
      <c r="X39" s="283" t="e">
        <f t="shared" si="14"/>
        <v>#DIV/0!</v>
      </c>
      <c r="Y39" s="289">
        <v>0</v>
      </c>
      <c r="Z39" s="290" t="e">
        <f t="shared" si="15"/>
        <v>#DIV/0!</v>
      </c>
      <c r="AA39" s="290">
        <v>0</v>
      </c>
      <c r="AB39" s="290" t="e">
        <f t="shared" si="16"/>
        <v>#DIV/0!</v>
      </c>
      <c r="AC39" s="296">
        <v>0</v>
      </c>
      <c r="AD39" s="297" t="e">
        <f t="shared" si="17"/>
        <v>#DIV/0!</v>
      </c>
      <c r="AE39" s="297">
        <v>0</v>
      </c>
      <c r="AF39" s="297" t="e">
        <f t="shared" si="18"/>
        <v>#DIV/0!</v>
      </c>
      <c r="AG39" s="305">
        <f t="shared" si="19"/>
        <v>0</v>
      </c>
      <c r="AH39" s="306" t="e">
        <f t="shared" si="20"/>
        <v>#DIV/0!</v>
      </c>
      <c r="AI39" s="306">
        <f t="shared" si="21"/>
        <v>0</v>
      </c>
      <c r="AJ39" s="306" t="e">
        <f t="shared" si="22"/>
        <v>#DIV/0!</v>
      </c>
      <c r="AK39" s="266" t="s">
        <v>279</v>
      </c>
      <c r="AL39" s="309"/>
    </row>
    <row r="40" spans="1:38" s="68" customFormat="1" ht="42.75" customHeight="1" thickBot="1">
      <c r="A40" s="487" t="s">
        <v>229</v>
      </c>
      <c r="B40" s="488"/>
      <c r="C40" s="488"/>
      <c r="D40" s="488"/>
      <c r="E40" s="488"/>
      <c r="F40" s="488"/>
      <c r="G40" s="488"/>
      <c r="H40" s="150"/>
      <c r="I40" s="150"/>
      <c r="J40" s="150"/>
      <c r="K40" s="150"/>
      <c r="L40" s="151"/>
      <c r="M40" s="154"/>
      <c r="N40" s="154"/>
      <c r="O40" s="155"/>
      <c r="P40" s="156">
        <f>SUM(P29:P39)</f>
        <v>0</v>
      </c>
      <c r="Q40" s="217">
        <f>SUM(Q29:Q39)</f>
        <v>0</v>
      </c>
      <c r="R40" s="218"/>
      <c r="S40" s="218"/>
      <c r="T40" s="219"/>
      <c r="U40" s="284">
        <f>SUM(U29:U39)</f>
        <v>0</v>
      </c>
      <c r="V40" s="232"/>
      <c r="W40" s="232"/>
      <c r="X40" s="233"/>
      <c r="Y40" s="291">
        <f>SUM(Y29:Y39)</f>
        <v>0</v>
      </c>
      <c r="Z40" s="243"/>
      <c r="AA40" s="243"/>
      <c r="AB40" s="244"/>
      <c r="AC40" s="298">
        <f>SUM(AC29:AC38)</f>
        <v>0</v>
      </c>
      <c r="AD40" s="255"/>
      <c r="AE40" s="255"/>
      <c r="AF40" s="256"/>
      <c r="AG40" s="263">
        <f>SUM(AG29:AG39)</f>
        <v>0</v>
      </c>
      <c r="AH40" s="264"/>
      <c r="AI40" s="264"/>
      <c r="AJ40" s="265"/>
      <c r="AK40" s="312"/>
      <c r="AL40" s="313"/>
    </row>
    <row r="41" spans="1:38" ht="102" customHeight="1">
      <c r="A41" s="149" t="s">
        <v>91</v>
      </c>
      <c r="B41" s="61" t="s">
        <v>1</v>
      </c>
      <c r="C41" s="61" t="s">
        <v>49</v>
      </c>
      <c r="D41" s="61" t="s">
        <v>68</v>
      </c>
      <c r="E41" s="61" t="s">
        <v>68</v>
      </c>
      <c r="F41" s="61" t="s">
        <v>78</v>
      </c>
      <c r="G41" s="190" t="s">
        <v>281</v>
      </c>
      <c r="H41" s="190" t="s">
        <v>265</v>
      </c>
      <c r="I41" s="190" t="s">
        <v>262</v>
      </c>
      <c r="J41" s="190" t="s">
        <v>276</v>
      </c>
      <c r="K41" s="61" t="s">
        <v>282</v>
      </c>
      <c r="L41" s="61" t="s">
        <v>289</v>
      </c>
      <c r="M41" s="153" t="s">
        <v>88</v>
      </c>
      <c r="N41" s="153">
        <v>0</v>
      </c>
      <c r="O41" s="166">
        <v>0</v>
      </c>
      <c r="P41" s="166">
        <f>+N41*O41</f>
        <v>0</v>
      </c>
      <c r="Q41" s="276">
        <v>0</v>
      </c>
      <c r="R41" s="277" t="e">
        <f>+Q41/P41</f>
        <v>#DIV/0!</v>
      </c>
      <c r="S41" s="277">
        <v>0</v>
      </c>
      <c r="T41" s="277" t="e">
        <f>+S41/N41</f>
        <v>#DIV/0!</v>
      </c>
      <c r="U41" s="282">
        <v>0</v>
      </c>
      <c r="V41" s="283" t="e">
        <f>+U41/P41</f>
        <v>#DIV/0!</v>
      </c>
      <c r="W41" s="283">
        <v>0</v>
      </c>
      <c r="X41" s="283" t="e">
        <f>+W41/N41</f>
        <v>#DIV/0!</v>
      </c>
      <c r="Y41" s="289">
        <v>0</v>
      </c>
      <c r="Z41" s="290" t="e">
        <f>+Y41/P41</f>
        <v>#DIV/0!</v>
      </c>
      <c r="AA41" s="290">
        <v>0</v>
      </c>
      <c r="AB41" s="290" t="e">
        <f>+AA41/N41</f>
        <v>#DIV/0!</v>
      </c>
      <c r="AC41" s="296">
        <v>0</v>
      </c>
      <c r="AD41" s="297" t="e">
        <f>+AC41/P41</f>
        <v>#DIV/0!</v>
      </c>
      <c r="AE41" s="297">
        <v>0</v>
      </c>
      <c r="AF41" s="297" t="e">
        <f>+AE41/N41</f>
        <v>#DIV/0!</v>
      </c>
      <c r="AG41" s="305">
        <f aca="true" t="shared" si="25" ref="AG41:AJ42">+Q41+U41+Y41+AC41</f>
        <v>0</v>
      </c>
      <c r="AH41" s="306" t="e">
        <f t="shared" si="25"/>
        <v>#DIV/0!</v>
      </c>
      <c r="AI41" s="306">
        <f t="shared" si="25"/>
        <v>0</v>
      </c>
      <c r="AJ41" s="306" t="e">
        <f t="shared" si="25"/>
        <v>#DIV/0!</v>
      </c>
      <c r="AK41" s="266" t="s">
        <v>283</v>
      </c>
      <c r="AL41" s="314"/>
    </row>
    <row r="42" spans="1:38" ht="98.25" customHeight="1" thickBot="1">
      <c r="A42" s="157" t="s">
        <v>92</v>
      </c>
      <c r="B42" s="158" t="s">
        <v>1</v>
      </c>
      <c r="C42" s="159" t="s">
        <v>49</v>
      </c>
      <c r="D42" s="158" t="s">
        <v>69</v>
      </c>
      <c r="E42" s="158" t="s">
        <v>69</v>
      </c>
      <c r="F42" s="158" t="s">
        <v>79</v>
      </c>
      <c r="G42" s="190" t="s">
        <v>281</v>
      </c>
      <c r="H42" s="190" t="s">
        <v>265</v>
      </c>
      <c r="I42" s="190" t="s">
        <v>262</v>
      </c>
      <c r="J42" s="190" t="s">
        <v>276</v>
      </c>
      <c r="K42" s="61" t="s">
        <v>282</v>
      </c>
      <c r="L42" s="159" t="s">
        <v>290</v>
      </c>
      <c r="M42" s="162" t="s">
        <v>89</v>
      </c>
      <c r="N42" s="162">
        <v>0</v>
      </c>
      <c r="O42" s="167">
        <v>0</v>
      </c>
      <c r="P42" s="167">
        <f>+N42*O42</f>
        <v>0</v>
      </c>
      <c r="Q42" s="276">
        <v>0</v>
      </c>
      <c r="R42" s="277" t="e">
        <f>+Q42/P42</f>
        <v>#DIV/0!</v>
      </c>
      <c r="S42" s="277">
        <v>0</v>
      </c>
      <c r="T42" s="277" t="e">
        <f>+S42/N42</f>
        <v>#DIV/0!</v>
      </c>
      <c r="U42" s="282">
        <v>0</v>
      </c>
      <c r="V42" s="283" t="e">
        <f>+U42/P42</f>
        <v>#DIV/0!</v>
      </c>
      <c r="W42" s="283">
        <v>0</v>
      </c>
      <c r="X42" s="283" t="e">
        <f>+W42/N42</f>
        <v>#DIV/0!</v>
      </c>
      <c r="Y42" s="289">
        <v>0</v>
      </c>
      <c r="Z42" s="290" t="e">
        <f>+Y42/P42</f>
        <v>#DIV/0!</v>
      </c>
      <c r="AA42" s="290">
        <v>0</v>
      </c>
      <c r="AB42" s="290" t="e">
        <f>+AA42/N42</f>
        <v>#DIV/0!</v>
      </c>
      <c r="AC42" s="296">
        <v>0</v>
      </c>
      <c r="AD42" s="297" t="e">
        <f>+AC42/P42</f>
        <v>#DIV/0!</v>
      </c>
      <c r="AE42" s="297">
        <v>0</v>
      </c>
      <c r="AF42" s="297" t="e">
        <f>+AE42/N42</f>
        <v>#DIV/0!</v>
      </c>
      <c r="AG42" s="305">
        <f t="shared" si="25"/>
        <v>0</v>
      </c>
      <c r="AH42" s="306" t="e">
        <f t="shared" si="25"/>
        <v>#DIV/0!</v>
      </c>
      <c r="AI42" s="306">
        <f t="shared" si="25"/>
        <v>0</v>
      </c>
      <c r="AJ42" s="306" t="e">
        <f t="shared" si="25"/>
        <v>#DIV/0!</v>
      </c>
      <c r="AK42" s="266" t="s">
        <v>283</v>
      </c>
      <c r="AL42" s="309"/>
    </row>
    <row r="43" spans="1:38" s="67" customFormat="1" ht="41.25" customHeight="1" thickBot="1">
      <c r="A43" s="489" t="s">
        <v>231</v>
      </c>
      <c r="B43" s="490"/>
      <c r="C43" s="490"/>
      <c r="D43" s="490"/>
      <c r="E43" s="490"/>
      <c r="F43" s="490"/>
      <c r="G43" s="161"/>
      <c r="H43" s="161"/>
      <c r="I43" s="161"/>
      <c r="J43" s="161"/>
      <c r="K43" s="161"/>
      <c r="L43" s="161"/>
      <c r="M43" s="164"/>
      <c r="N43" s="164"/>
      <c r="O43" s="164"/>
      <c r="P43" s="165"/>
      <c r="Q43" s="311">
        <f>SUM(Q41:Q42)</f>
        <v>0</v>
      </c>
      <c r="R43" s="218"/>
      <c r="S43" s="218"/>
      <c r="T43" s="219"/>
      <c r="U43" s="284">
        <f>SUM(U41:U42)</f>
        <v>0</v>
      </c>
      <c r="V43" s="232"/>
      <c r="W43" s="232"/>
      <c r="X43" s="233"/>
      <c r="Y43" s="291">
        <f>SUM(Y41:Y42)</f>
        <v>0</v>
      </c>
      <c r="Z43" s="243"/>
      <c r="AA43" s="243"/>
      <c r="AB43" s="244"/>
      <c r="AC43" s="298">
        <f>SUM(AC41:AC42)</f>
        <v>0</v>
      </c>
      <c r="AD43" s="255"/>
      <c r="AE43" s="255"/>
      <c r="AF43" s="256"/>
      <c r="AG43" s="263">
        <f>SUM(AG41:AG42)</f>
        <v>0</v>
      </c>
      <c r="AH43" s="264"/>
      <c r="AI43" s="264"/>
      <c r="AJ43" s="265"/>
      <c r="AK43" s="315"/>
      <c r="AL43" s="316"/>
    </row>
    <row r="44" spans="1:38" ht="71.25">
      <c r="A44" s="160" t="s">
        <v>93</v>
      </c>
      <c r="B44" s="58" t="s">
        <v>1</v>
      </c>
      <c r="C44" s="58" t="s">
        <v>49</v>
      </c>
      <c r="D44" s="58" t="s">
        <v>70</v>
      </c>
      <c r="E44" s="58" t="s">
        <v>71</v>
      </c>
      <c r="F44" s="58" t="s">
        <v>284</v>
      </c>
      <c r="G44" s="58" t="s">
        <v>240</v>
      </c>
      <c r="H44" s="58" t="s">
        <v>285</v>
      </c>
      <c r="I44" s="58" t="s">
        <v>239</v>
      </c>
      <c r="J44" s="58" t="s">
        <v>263</v>
      </c>
      <c r="K44" s="58" t="s">
        <v>286</v>
      </c>
      <c r="L44" s="58" t="s">
        <v>258</v>
      </c>
      <c r="M44" s="163" t="s">
        <v>84</v>
      </c>
      <c r="N44" s="163">
        <v>0</v>
      </c>
      <c r="O44" s="319">
        <v>0</v>
      </c>
      <c r="P44" s="319">
        <f>+N44*O44</f>
        <v>0</v>
      </c>
      <c r="Q44" s="276">
        <v>0</v>
      </c>
      <c r="R44" s="322" t="e">
        <f>+Q44/P44</f>
        <v>#DIV/0!</v>
      </c>
      <c r="S44" s="277">
        <v>0</v>
      </c>
      <c r="T44" s="322" t="e">
        <f>+S44/N44</f>
        <v>#DIV/0!</v>
      </c>
      <c r="U44" s="282">
        <v>0</v>
      </c>
      <c r="V44" s="323" t="e">
        <f>+U44/P44</f>
        <v>#DIV/0!</v>
      </c>
      <c r="W44" s="283">
        <v>0</v>
      </c>
      <c r="X44" s="323" t="e">
        <f>+W44/N44</f>
        <v>#DIV/0!</v>
      </c>
      <c r="Y44" s="289">
        <v>0</v>
      </c>
      <c r="Z44" s="290" t="e">
        <f>+Y44/P44</f>
        <v>#DIV/0!</v>
      </c>
      <c r="AA44" s="290">
        <v>0</v>
      </c>
      <c r="AB44" s="290" t="e">
        <f>+AA44/N44</f>
        <v>#DIV/0!</v>
      </c>
      <c r="AC44" s="296">
        <v>0</v>
      </c>
      <c r="AD44" s="297" t="e">
        <f>+AC44/P44</f>
        <v>#DIV/0!</v>
      </c>
      <c r="AE44" s="297">
        <v>0</v>
      </c>
      <c r="AF44" s="297" t="e">
        <f>+AE44/N44</f>
        <v>#DIV/0!</v>
      </c>
      <c r="AG44" s="305">
        <f aca="true" t="shared" si="26" ref="AG44:AJ48">+Q44+U44+Y44+AC44</f>
        <v>0</v>
      </c>
      <c r="AH44" s="306" t="e">
        <f t="shared" si="26"/>
        <v>#DIV/0!</v>
      </c>
      <c r="AI44" s="306">
        <f t="shared" si="26"/>
        <v>0</v>
      </c>
      <c r="AJ44" s="306" t="e">
        <f t="shared" si="26"/>
        <v>#DIV/0!</v>
      </c>
      <c r="AK44" s="266" t="s">
        <v>279</v>
      </c>
      <c r="AL44" s="314"/>
    </row>
    <row r="45" spans="1:38" ht="82.5" customHeight="1">
      <c r="A45" s="57" t="s">
        <v>94</v>
      </c>
      <c r="B45" s="59" t="s">
        <v>1</v>
      </c>
      <c r="C45" s="58" t="s">
        <v>49</v>
      </c>
      <c r="D45" s="59" t="s">
        <v>70</v>
      </c>
      <c r="E45" s="59" t="s">
        <v>72</v>
      </c>
      <c r="F45" s="59" t="s">
        <v>81</v>
      </c>
      <c r="G45" s="58" t="s">
        <v>240</v>
      </c>
      <c r="H45" s="58" t="s">
        <v>285</v>
      </c>
      <c r="I45" s="58" t="s">
        <v>239</v>
      </c>
      <c r="J45" s="58" t="s">
        <v>263</v>
      </c>
      <c r="K45" s="58" t="s">
        <v>286</v>
      </c>
      <c r="L45" s="58" t="s">
        <v>258</v>
      </c>
      <c r="M45" s="60" t="s">
        <v>84</v>
      </c>
      <c r="N45" s="60">
        <v>0</v>
      </c>
      <c r="O45" s="320">
        <v>0</v>
      </c>
      <c r="P45" s="320">
        <f>+N45*O45</f>
        <v>0</v>
      </c>
      <c r="Q45" s="276">
        <v>0</v>
      </c>
      <c r="R45" s="322" t="e">
        <f>+Q45/P45</f>
        <v>#DIV/0!</v>
      </c>
      <c r="S45" s="277">
        <v>0</v>
      </c>
      <c r="T45" s="322" t="e">
        <f>+S45/N45</f>
        <v>#DIV/0!</v>
      </c>
      <c r="U45" s="282">
        <v>0</v>
      </c>
      <c r="V45" s="323" t="e">
        <f>+U45/P45</f>
        <v>#DIV/0!</v>
      </c>
      <c r="W45" s="283">
        <v>0</v>
      </c>
      <c r="X45" s="323" t="e">
        <f>+W45/N45</f>
        <v>#DIV/0!</v>
      </c>
      <c r="Y45" s="289">
        <v>0</v>
      </c>
      <c r="Z45" s="290" t="e">
        <f>+Y45/P45</f>
        <v>#DIV/0!</v>
      </c>
      <c r="AA45" s="290">
        <v>0</v>
      </c>
      <c r="AB45" s="290" t="e">
        <f>+AA45/N45</f>
        <v>#DIV/0!</v>
      </c>
      <c r="AC45" s="296">
        <v>0</v>
      </c>
      <c r="AD45" s="297" t="e">
        <f>+AC45/P45</f>
        <v>#DIV/0!</v>
      </c>
      <c r="AE45" s="297">
        <v>0</v>
      </c>
      <c r="AF45" s="297" t="e">
        <f>+AE45/N45</f>
        <v>#DIV/0!</v>
      </c>
      <c r="AG45" s="305">
        <f t="shared" si="26"/>
        <v>0</v>
      </c>
      <c r="AH45" s="306" t="e">
        <f t="shared" si="26"/>
        <v>#DIV/0!</v>
      </c>
      <c r="AI45" s="306">
        <f t="shared" si="26"/>
        <v>0</v>
      </c>
      <c r="AJ45" s="306" t="e">
        <f t="shared" si="26"/>
        <v>#DIV/0!</v>
      </c>
      <c r="AK45" s="266" t="s">
        <v>279</v>
      </c>
      <c r="AL45" s="324"/>
    </row>
    <row r="46" spans="1:38" ht="86.25" customHeight="1">
      <c r="A46" s="57" t="s">
        <v>95</v>
      </c>
      <c r="B46" s="59" t="s">
        <v>1</v>
      </c>
      <c r="C46" s="58" t="s">
        <v>49</v>
      </c>
      <c r="D46" s="59" t="s">
        <v>70</v>
      </c>
      <c r="E46" s="59" t="s">
        <v>73</v>
      </c>
      <c r="F46" s="59" t="s">
        <v>83</v>
      </c>
      <c r="G46" s="58" t="s">
        <v>240</v>
      </c>
      <c r="H46" s="58" t="s">
        <v>285</v>
      </c>
      <c r="I46" s="58" t="s">
        <v>239</v>
      </c>
      <c r="J46" s="58" t="s">
        <v>263</v>
      </c>
      <c r="K46" s="58" t="s">
        <v>286</v>
      </c>
      <c r="L46" s="58" t="s">
        <v>258</v>
      </c>
      <c r="M46" s="60" t="s">
        <v>84</v>
      </c>
      <c r="N46" s="60">
        <v>0</v>
      </c>
      <c r="O46" s="320">
        <v>0</v>
      </c>
      <c r="P46" s="320">
        <f>+N46*O46</f>
        <v>0</v>
      </c>
      <c r="Q46" s="276">
        <v>0</v>
      </c>
      <c r="R46" s="322" t="e">
        <f>+Q46/P46</f>
        <v>#DIV/0!</v>
      </c>
      <c r="S46" s="277">
        <v>0</v>
      </c>
      <c r="T46" s="322" t="e">
        <f>+S46/N46</f>
        <v>#DIV/0!</v>
      </c>
      <c r="U46" s="282">
        <v>0</v>
      </c>
      <c r="V46" s="323" t="e">
        <f>+U46/P46</f>
        <v>#DIV/0!</v>
      </c>
      <c r="W46" s="283">
        <v>0</v>
      </c>
      <c r="X46" s="323" t="e">
        <f>+W46/N46</f>
        <v>#DIV/0!</v>
      </c>
      <c r="Y46" s="289">
        <v>0</v>
      </c>
      <c r="Z46" s="290" t="e">
        <f>+Y46/P46</f>
        <v>#DIV/0!</v>
      </c>
      <c r="AA46" s="290">
        <v>0</v>
      </c>
      <c r="AB46" s="290" t="e">
        <f>+AA46/N46</f>
        <v>#DIV/0!</v>
      </c>
      <c r="AC46" s="296">
        <v>0</v>
      </c>
      <c r="AD46" s="297" t="e">
        <f>+AC46/P46</f>
        <v>#DIV/0!</v>
      </c>
      <c r="AE46" s="297">
        <v>0</v>
      </c>
      <c r="AF46" s="297" t="e">
        <f>+AE46/N46</f>
        <v>#DIV/0!</v>
      </c>
      <c r="AG46" s="305">
        <f t="shared" si="26"/>
        <v>0</v>
      </c>
      <c r="AH46" s="306" t="e">
        <f t="shared" si="26"/>
        <v>#DIV/0!</v>
      </c>
      <c r="AI46" s="306">
        <f t="shared" si="26"/>
        <v>0</v>
      </c>
      <c r="AJ46" s="306" t="e">
        <f t="shared" si="26"/>
        <v>#DIV/0!</v>
      </c>
      <c r="AK46" s="266" t="s">
        <v>279</v>
      </c>
      <c r="AL46" s="324"/>
    </row>
    <row r="47" spans="1:38" ht="95.25" customHeight="1">
      <c r="A47" s="57" t="s">
        <v>96</v>
      </c>
      <c r="B47" s="59" t="s">
        <v>1</v>
      </c>
      <c r="C47" s="58" t="s">
        <v>49</v>
      </c>
      <c r="D47" s="59" t="s">
        <v>70</v>
      </c>
      <c r="E47" s="59" t="s">
        <v>74</v>
      </c>
      <c r="F47" s="59" t="s">
        <v>87</v>
      </c>
      <c r="G47" s="58" t="s">
        <v>240</v>
      </c>
      <c r="H47" s="58" t="s">
        <v>285</v>
      </c>
      <c r="I47" s="58" t="s">
        <v>239</v>
      </c>
      <c r="J47" s="58" t="s">
        <v>263</v>
      </c>
      <c r="K47" s="58" t="s">
        <v>286</v>
      </c>
      <c r="L47" s="58" t="s">
        <v>288</v>
      </c>
      <c r="M47" s="60" t="s">
        <v>84</v>
      </c>
      <c r="N47" s="60">
        <v>0</v>
      </c>
      <c r="O47" s="320">
        <v>0</v>
      </c>
      <c r="P47" s="320">
        <f>+N47*O47</f>
        <v>0</v>
      </c>
      <c r="Q47" s="276">
        <v>0</v>
      </c>
      <c r="R47" s="322" t="e">
        <f>+Q47/P47</f>
        <v>#DIV/0!</v>
      </c>
      <c r="S47" s="277">
        <v>0</v>
      </c>
      <c r="T47" s="322" t="e">
        <f>+S47/N47</f>
        <v>#DIV/0!</v>
      </c>
      <c r="U47" s="282">
        <v>0</v>
      </c>
      <c r="V47" s="323" t="e">
        <f>+U47/P47</f>
        <v>#DIV/0!</v>
      </c>
      <c r="W47" s="283">
        <v>0</v>
      </c>
      <c r="X47" s="323" t="e">
        <f>+W47/N47</f>
        <v>#DIV/0!</v>
      </c>
      <c r="Y47" s="289">
        <v>0</v>
      </c>
      <c r="Z47" s="290" t="e">
        <f>+Y47/P47</f>
        <v>#DIV/0!</v>
      </c>
      <c r="AA47" s="290">
        <v>0</v>
      </c>
      <c r="AB47" s="290" t="e">
        <f>+AA47/N47</f>
        <v>#DIV/0!</v>
      </c>
      <c r="AC47" s="296">
        <v>0</v>
      </c>
      <c r="AD47" s="297" t="e">
        <f>+AC47/P47</f>
        <v>#DIV/0!</v>
      </c>
      <c r="AE47" s="297">
        <v>0</v>
      </c>
      <c r="AF47" s="297" t="e">
        <f>+AE47/N47</f>
        <v>#DIV/0!</v>
      </c>
      <c r="AG47" s="305">
        <f t="shared" si="26"/>
        <v>0</v>
      </c>
      <c r="AH47" s="306" t="e">
        <f t="shared" si="26"/>
        <v>#DIV/0!</v>
      </c>
      <c r="AI47" s="306">
        <f t="shared" si="26"/>
        <v>0</v>
      </c>
      <c r="AJ47" s="306" t="e">
        <f t="shared" si="26"/>
        <v>#DIV/0!</v>
      </c>
      <c r="AK47" s="266" t="s">
        <v>279</v>
      </c>
      <c r="AL47" s="324"/>
    </row>
    <row r="48" spans="1:38" ht="90" customHeight="1" thickBot="1">
      <c r="A48" s="57" t="s">
        <v>97</v>
      </c>
      <c r="B48" s="59" t="s">
        <v>1</v>
      </c>
      <c r="C48" s="58" t="s">
        <v>49</v>
      </c>
      <c r="D48" s="59" t="s">
        <v>70</v>
      </c>
      <c r="E48" s="59" t="s">
        <v>246</v>
      </c>
      <c r="F48" s="317" t="s">
        <v>275</v>
      </c>
      <c r="G48" s="318" t="s">
        <v>240</v>
      </c>
      <c r="H48" s="318" t="s">
        <v>265</v>
      </c>
      <c r="I48" s="318" t="s">
        <v>242</v>
      </c>
      <c r="J48" s="58" t="s">
        <v>276</v>
      </c>
      <c r="K48" s="58" t="s">
        <v>248</v>
      </c>
      <c r="L48" s="58" t="s">
        <v>287</v>
      </c>
      <c r="M48" s="60" t="s">
        <v>84</v>
      </c>
      <c r="N48" s="60">
        <v>0</v>
      </c>
      <c r="O48" s="320">
        <v>0</v>
      </c>
      <c r="P48" s="320">
        <f>+N48*O48</f>
        <v>0</v>
      </c>
      <c r="Q48" s="276">
        <v>0</v>
      </c>
      <c r="R48" s="322" t="e">
        <f>+Q48/P48</f>
        <v>#DIV/0!</v>
      </c>
      <c r="S48" s="277">
        <v>0</v>
      </c>
      <c r="T48" s="322" t="e">
        <f>+S48/N48</f>
        <v>#DIV/0!</v>
      </c>
      <c r="U48" s="282">
        <v>0</v>
      </c>
      <c r="V48" s="323" t="e">
        <f>+U48/P48</f>
        <v>#DIV/0!</v>
      </c>
      <c r="W48" s="283">
        <v>0</v>
      </c>
      <c r="X48" s="323" t="e">
        <f>+W48/N48</f>
        <v>#DIV/0!</v>
      </c>
      <c r="Y48" s="289">
        <v>0</v>
      </c>
      <c r="Z48" s="290" t="e">
        <f>+Y48/P48</f>
        <v>#DIV/0!</v>
      </c>
      <c r="AA48" s="290">
        <v>0</v>
      </c>
      <c r="AB48" s="290" t="e">
        <f>+AA48/N48</f>
        <v>#DIV/0!</v>
      </c>
      <c r="AC48" s="296">
        <v>0</v>
      </c>
      <c r="AD48" s="297" t="e">
        <f>+AC48/P48</f>
        <v>#DIV/0!</v>
      </c>
      <c r="AE48" s="297">
        <v>0</v>
      </c>
      <c r="AF48" s="297" t="e">
        <f>+AE48/N48</f>
        <v>#DIV/0!</v>
      </c>
      <c r="AG48" s="305">
        <f t="shared" si="26"/>
        <v>0</v>
      </c>
      <c r="AH48" s="306" t="e">
        <f t="shared" si="26"/>
        <v>#DIV/0!</v>
      </c>
      <c r="AI48" s="306">
        <f t="shared" si="26"/>
        <v>0</v>
      </c>
      <c r="AJ48" s="306" t="e">
        <f t="shared" si="26"/>
        <v>#DIV/0!</v>
      </c>
      <c r="AK48" s="266" t="s">
        <v>279</v>
      </c>
      <c r="AL48" s="324"/>
    </row>
    <row r="49" spans="1:38" s="67" customFormat="1" ht="41.25" customHeight="1" thickBot="1">
      <c r="A49" s="491" t="s">
        <v>230</v>
      </c>
      <c r="B49" s="492"/>
      <c r="C49" s="492"/>
      <c r="D49" s="492"/>
      <c r="E49" s="492"/>
      <c r="F49" s="492"/>
      <c r="G49" s="168"/>
      <c r="H49" s="168"/>
      <c r="I49" s="168"/>
      <c r="J49" s="168"/>
      <c r="K49" s="168"/>
      <c r="L49" s="168"/>
      <c r="M49" s="169"/>
      <c r="N49" s="169"/>
      <c r="O49" s="169"/>
      <c r="P49" s="321">
        <f>SUM(P44:P48)</f>
        <v>0</v>
      </c>
      <c r="Q49" s="311">
        <f>SUM(Q44:Q48)</f>
        <v>0</v>
      </c>
      <c r="R49" s="218"/>
      <c r="S49" s="218"/>
      <c r="T49" s="219"/>
      <c r="U49" s="284">
        <f>SUM(U44:U48)</f>
        <v>0</v>
      </c>
      <c r="V49" s="232"/>
      <c r="W49" s="232"/>
      <c r="X49" s="233"/>
      <c r="Y49" s="291">
        <f>SUM(Y44:Y48)</f>
        <v>0</v>
      </c>
      <c r="Z49" s="243"/>
      <c r="AA49" s="243"/>
      <c r="AB49" s="244"/>
      <c r="AC49" s="298">
        <f>SUM(AC44:AC48)</f>
        <v>0</v>
      </c>
      <c r="AD49" s="255"/>
      <c r="AE49" s="255"/>
      <c r="AF49" s="256"/>
      <c r="AG49" s="263">
        <f>SUM(AG44:AG48)</f>
        <v>0</v>
      </c>
      <c r="AH49" s="264"/>
      <c r="AI49" s="264"/>
      <c r="AJ49" s="265"/>
      <c r="AK49" s="325"/>
      <c r="AL49" s="325"/>
    </row>
    <row r="50" spans="1:38" ht="116.25" thickBot="1">
      <c r="A50" s="170" t="s">
        <v>98</v>
      </c>
      <c r="B50" s="171" t="s">
        <v>1</v>
      </c>
      <c r="C50" s="172" t="s">
        <v>49</v>
      </c>
      <c r="D50" s="171" t="s">
        <v>75</v>
      </c>
      <c r="E50" s="171" t="s">
        <v>82</v>
      </c>
      <c r="F50" s="327" t="s">
        <v>291</v>
      </c>
      <c r="G50" s="310" t="s">
        <v>292</v>
      </c>
      <c r="H50" s="310" t="s">
        <v>265</v>
      </c>
      <c r="I50" s="310" t="s">
        <v>293</v>
      </c>
      <c r="J50" s="328" t="s">
        <v>263</v>
      </c>
      <c r="K50" s="172" t="s">
        <v>294</v>
      </c>
      <c r="L50" s="172" t="s">
        <v>258</v>
      </c>
      <c r="M50" s="173" t="s">
        <v>90</v>
      </c>
      <c r="N50" s="173">
        <v>0</v>
      </c>
      <c r="O50" s="174">
        <v>0</v>
      </c>
      <c r="P50" s="174">
        <f>+N50*O50</f>
        <v>0</v>
      </c>
      <c r="Q50" s="276">
        <v>0</v>
      </c>
      <c r="R50" s="322" t="e">
        <f>+Q50/P50</f>
        <v>#DIV/0!</v>
      </c>
      <c r="S50" s="277">
        <v>0</v>
      </c>
      <c r="T50" s="322" t="e">
        <f>+S50/N50</f>
        <v>#DIV/0!</v>
      </c>
      <c r="U50" s="282">
        <v>0</v>
      </c>
      <c r="V50" s="323" t="e">
        <f>+U50/T50</f>
        <v>#DIV/0!</v>
      </c>
      <c r="W50" s="283">
        <v>0</v>
      </c>
      <c r="X50" s="323" t="e">
        <f>+W50/R50</f>
        <v>#DIV/0!</v>
      </c>
      <c r="Y50" s="289">
        <v>0</v>
      </c>
      <c r="Z50" s="290" t="e">
        <f>+Y50/X50</f>
        <v>#DIV/0!</v>
      </c>
      <c r="AA50" s="290">
        <v>0</v>
      </c>
      <c r="AB50" s="290" t="e">
        <f>+AA50/V50</f>
        <v>#DIV/0!</v>
      </c>
      <c r="AC50" s="296">
        <v>0</v>
      </c>
      <c r="AD50" s="297" t="e">
        <f>+AC50/AB50</f>
        <v>#DIV/0!</v>
      </c>
      <c r="AE50" s="297">
        <v>0</v>
      </c>
      <c r="AF50" s="297" t="e">
        <f>+AE50/Z50</f>
        <v>#DIV/0!</v>
      </c>
      <c r="AG50" s="305">
        <f>+Q50+U50+Y50+AC50</f>
        <v>0</v>
      </c>
      <c r="AH50" s="306" t="e">
        <f>+R50+V50+Z50+AD50</f>
        <v>#DIV/0!</v>
      </c>
      <c r="AI50" s="306">
        <f>+S50+W50+AA50+AE50</f>
        <v>0</v>
      </c>
      <c r="AJ50" s="306" t="e">
        <f>+T50+X50+AB50+AF50</f>
        <v>#DIV/0!</v>
      </c>
      <c r="AK50" s="266" t="s">
        <v>279</v>
      </c>
      <c r="AL50" s="309"/>
    </row>
    <row r="51" spans="1:38" ht="45.75" customHeight="1" thickBot="1">
      <c r="A51" s="510" t="s">
        <v>232</v>
      </c>
      <c r="B51" s="511"/>
      <c r="C51" s="511"/>
      <c r="D51" s="511"/>
      <c r="E51" s="511"/>
      <c r="F51" s="512"/>
      <c r="G51" s="175"/>
      <c r="H51" s="175"/>
      <c r="I51" s="175"/>
      <c r="J51" s="175"/>
      <c r="K51" s="175"/>
      <c r="L51" s="175"/>
      <c r="M51" s="176"/>
      <c r="N51" s="176"/>
      <c r="O51" s="176"/>
      <c r="P51" s="177">
        <f>SUM(P50)</f>
        <v>0</v>
      </c>
      <c r="Q51" s="311">
        <f>SUM(Q50)</f>
        <v>0</v>
      </c>
      <c r="R51" s="218"/>
      <c r="S51" s="218"/>
      <c r="T51" s="219"/>
      <c r="U51" s="284">
        <f>SUM(U50)</f>
        <v>0</v>
      </c>
      <c r="V51" s="232"/>
      <c r="W51" s="232"/>
      <c r="X51" s="233"/>
      <c r="Y51" s="291">
        <f>SUM(Y50)</f>
        <v>0</v>
      </c>
      <c r="Z51" s="243"/>
      <c r="AA51" s="243"/>
      <c r="AB51" s="244"/>
      <c r="AC51" s="298">
        <f>SUM(AC50)</f>
        <v>0</v>
      </c>
      <c r="AD51" s="255"/>
      <c r="AE51" s="255"/>
      <c r="AF51" s="256"/>
      <c r="AG51" s="263">
        <f>SUM(AG50)</f>
        <v>0</v>
      </c>
      <c r="AH51" s="264"/>
      <c r="AI51" s="264"/>
      <c r="AJ51" s="265"/>
      <c r="AK51" s="326"/>
      <c r="AL51" s="326"/>
    </row>
  </sheetData>
  <sheetProtection/>
  <mergeCells count="48">
    <mergeCell ref="A51:F51"/>
    <mergeCell ref="C19:C20"/>
    <mergeCell ref="P19:P20"/>
    <mergeCell ref="J19:J20"/>
    <mergeCell ref="I19:I20"/>
    <mergeCell ref="L19:L20"/>
    <mergeCell ref="K19:K20"/>
    <mergeCell ref="O19:O20"/>
    <mergeCell ref="A28:F28"/>
    <mergeCell ref="AL19:AL20"/>
    <mergeCell ref="AK19:AK20"/>
    <mergeCell ref="D19:D20"/>
    <mergeCell ref="G19:G20"/>
    <mergeCell ref="H19:H20"/>
    <mergeCell ref="Y19:AB19"/>
    <mergeCell ref="AC19:AF19"/>
    <mergeCell ref="AG19:AJ19"/>
    <mergeCell ref="M19:M20"/>
    <mergeCell ref="N19:N20"/>
    <mergeCell ref="A8:C8"/>
    <mergeCell ref="D8:I8"/>
    <mergeCell ref="A10:C10"/>
    <mergeCell ref="D10:I10"/>
    <mergeCell ref="Q19:T19"/>
    <mergeCell ref="U19:X19"/>
    <mergeCell ref="A19:A20"/>
    <mergeCell ref="B19:B20"/>
    <mergeCell ref="E19:E20"/>
    <mergeCell ref="F19:F20"/>
    <mergeCell ref="D15:I15"/>
    <mergeCell ref="A16:C16"/>
    <mergeCell ref="D16:I16"/>
    <mergeCell ref="A11:C11"/>
    <mergeCell ref="D11:I11"/>
    <mergeCell ref="A12:C12"/>
    <mergeCell ref="D12:I12"/>
    <mergeCell ref="A13:C13"/>
    <mergeCell ref="D13:I13"/>
    <mergeCell ref="A9:C9"/>
    <mergeCell ref="D9:I9"/>
    <mergeCell ref="A40:G40"/>
    <mergeCell ref="A43:F43"/>
    <mergeCell ref="A49:F49"/>
    <mergeCell ref="A17:C17"/>
    <mergeCell ref="D17:I17"/>
    <mergeCell ref="A14:C14"/>
    <mergeCell ref="D14:I14"/>
    <mergeCell ref="A15:C15"/>
  </mergeCells>
  <printOptions/>
  <pageMargins left="0.7086614173228347" right="0.7086614173228347" top="0.7480314960629921" bottom="0.7480314960629921" header="0.31496062992125984" footer="0.31496062992125984"/>
  <pageSetup horizontalDpi="600" verticalDpi="6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ogmelo</dc:creator>
  <cp:keywords/>
  <dc:description/>
  <cp:lastModifiedBy>Beatriz Elena Gamez Calderon</cp:lastModifiedBy>
  <cp:lastPrinted>2014-09-02T14:23:13Z</cp:lastPrinted>
  <dcterms:created xsi:type="dcterms:W3CDTF">2012-02-24T21:19:08Z</dcterms:created>
  <dcterms:modified xsi:type="dcterms:W3CDTF">2019-01-08T17:04:26Z</dcterms:modified>
  <cp:category/>
  <cp:version/>
  <cp:contentType/>
  <cp:contentStatus/>
</cp:coreProperties>
</file>