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7 GOBERNACIÓN\2023\06 Micrositio\Junio 2023\"/>
    </mc:Choice>
  </mc:AlternateContent>
  <xr:revisionPtr revIDLastSave="0" documentId="13_ncr:1_{4690B3F9-D87D-409D-9B0E-F2826FBE7685}" xr6:coauthVersionLast="47" xr6:coauthVersionMax="47" xr10:uidLastSave="{00000000-0000-0000-0000-000000000000}"/>
  <workbookProtection workbookAlgorithmName="SHA-512" workbookHashValue="FCu5U4m9RLDgBwD7vjRqZmlqcFsjmUnIoGo4qijsttAGSWeAs8vV30hiUEsDugdWNid37fd1uaGRj7fiqoGPbQ==" workbookSaltValue="BJFpbNSkammTwWFgJ3HPtA==" workbookSpinCount="100000" lockStructure="1"/>
  <bookViews>
    <workbookView xWindow="-120" yWindow="-120" windowWidth="20730" windowHeight="11040" xr2:uid="{76AD1CFE-671A-4CB4-B1A0-6D205A7A0904}"/>
  </bookViews>
  <sheets>
    <sheet name="Proyectos en Ejecución" sheetId="2" r:id="rId1"/>
  </sheets>
  <definedNames>
    <definedName name="_xlnm._FilterDatabase" localSheetId="0" hidden="1">'Proyectos en Ejecución'!$A$2:$M$202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5" i="2" l="1"/>
  <c r="I235" i="2"/>
  <c r="J234" i="2"/>
  <c r="I234" i="2"/>
  <c r="J233" i="2"/>
  <c r="I233" i="2"/>
  <c r="J230" i="2"/>
  <c r="I230" i="2"/>
  <c r="J229" i="2"/>
  <c r="I229" i="2"/>
  <c r="J228" i="2"/>
  <c r="I228" i="2"/>
  <c r="J227" i="2"/>
  <c r="I227" i="2"/>
  <c r="J226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H167" i="2"/>
  <c r="I167" i="2" s="1"/>
  <c r="H166" i="2"/>
  <c r="I166" i="2" s="1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H87" i="2"/>
  <c r="I87" i="2" s="1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<sst xmlns="http://schemas.openxmlformats.org/spreadsheetml/2006/main" count="1140" uniqueCount="335">
  <si>
    <t xml:space="preserve"> SISTEMAS GENERAL DEL REGALÍAS-BASE DE PROYECTOS APROBADOS</t>
  </si>
  <si>
    <t>N°</t>
  </si>
  <si>
    <t>EJECUTOR (Dpto / Entidad)</t>
  </si>
  <si>
    <t>EJECUTOR INTERNO</t>
  </si>
  <si>
    <t>BPIN</t>
  </si>
  <si>
    <t>PROYECTO</t>
  </si>
  <si>
    <t>SECTOR</t>
  </si>
  <si>
    <t>VALOR PROYECTO</t>
  </si>
  <si>
    <t>VALOR SGR</t>
  </si>
  <si>
    <t>OTRAS FUENTES</t>
  </si>
  <si>
    <t>AÑO DE APROBACIÓN</t>
  </si>
  <si>
    <t>ESTADO</t>
  </si>
  <si>
    <t xml:space="preserve">	AVANCE FÍSICO</t>
  </si>
  <si>
    <t xml:space="preserve">	AVANCE FINANCIERO</t>
  </si>
  <si>
    <t>CUNDINAMARCA</t>
  </si>
  <si>
    <t>SECRETARIA DE AMBIENTE</t>
  </si>
  <si>
    <t>ESTUDIOS Y DISEÑOS DE DETALLE EMBALSE CALANDAIMA MUNICIPIO DE EL COLEGIO DEPARTAMENTO DE CUNDINAMARCA</t>
  </si>
  <si>
    <t>AMBIENTE Y DESARROLLO SOSTENIBLE</t>
  </si>
  <si>
    <t>CERRADO</t>
  </si>
  <si>
    <t>DESENTRALIZADOS</t>
  </si>
  <si>
    <t>ICCU - GESPROY GB</t>
  </si>
  <si>
    <t>CONSTRUCCIÓN CUBIERTA COLISEO DEL CENTRO AGROTECNOLOGICO DE EXPOSICIONES Y COMERCIALIZACION DE LA REGION DEL SUMAPAZ EN EL MUNICIPIO DE FUSAGASUGA - CUNDINAMARCA</t>
  </si>
  <si>
    <t>TRANSPORTE</t>
  </si>
  <si>
    <t>SECRETARIA DE AGRICULTURA</t>
  </si>
  <si>
    <t>FORTALECIMIENTO DE LAS CADENAS HORTIFRUTICOLA Y AROMATICAS EN CUNDINAMARCA</t>
  </si>
  <si>
    <t xml:space="preserve">AGRICULTURA </t>
  </si>
  <si>
    <t xml:space="preserve">FORTALECIMIENTO DE LA PRODUCTIVIDAD Y COMPETITIVIDAD DEL SECTOR CACAOTERO EN EL DEPARTAMENTO DE CUNDINAMARCA </t>
  </si>
  <si>
    <t>SECRETARIA GENERAL</t>
  </si>
  <si>
    <t xml:space="preserve">ESTUDIOS Y DISEÑOS PARA LA RECUPERACIÓN Y ADECUACION DEL PATRIMONIO HISTORICO CULTURAL PALACIO DE SAN FRANCISCO EN BOGOTA D.C. DEPARTAMENTO DE CUNDINAMARCA </t>
  </si>
  <si>
    <t xml:space="preserve">CULTURA </t>
  </si>
  <si>
    <t>PARA CIERRE</t>
  </si>
  <si>
    <t>SECRETARIA DE EDUCACIÓN</t>
  </si>
  <si>
    <t xml:space="preserve">FORTALECIMIENTO DE LA PERMANENCIA DE LOS ESTUDIANTES EN LOS MUNICIPIOS DEL DEPARTAMENTO DE CUNDINAMARCA DEPARTAMENTO DE CUNDINAMARCA
</t>
  </si>
  <si>
    <t>EDUCACIÓN</t>
  </si>
  <si>
    <t>SECRETARIA DE DESARROLLO E INCLUSIÓN SOCIAL</t>
  </si>
  <si>
    <t>IMPLEMENTACIÓN DEL PROGRAMA DE COMPLEMENTACION ALIMENTARIA Y NUTRICIONAL EN MENORES DE 5 AÑOS, MUJERES GESTANTES Y LACTANTES EN TODO EL DEPARTAMENTO DE CUNDINAMARCA</t>
  </si>
  <si>
    <t>SALUD Y PROTECCIÓN SOCIAL</t>
  </si>
  <si>
    <t>SECRETARIA DE TRANSPORTE Y MOVILIDAD</t>
  </si>
  <si>
    <t xml:space="preserve">ACTUALIZACION Y FORMULACION DE LOS ESTUDIOS Y DISEÑOS FASE II Y III DE LA EXTENCION NORTE - QUITO - SUR DEL SISTEMA TRANSMILENIO AL MUNICIPIO DE SOACHA DEPARTAMENTO DE CUNDINAMARCA </t>
  </si>
  <si>
    <t>MEJORAMIENTO DE LA COMPETITIVIDAD Y SOSTENIBILIDAD DEL SUB SECTOR PANELERO DE CUNDINAMARCA</t>
  </si>
  <si>
    <t xml:space="preserve">FORTALECIMIENTO DE LA ACTIVIDAD CAFETERA COMO ALTERNATIVA SOSTENIBLE DE DESARROLLO REGIONAL EN EL DEPARTAMENTO DE CUNDINAMARCA </t>
  </si>
  <si>
    <t>IMPLEMENTACION DE UN MODELO DE PRODUCCION EN SISTEMAS DE DOBLE PROPOSITO EN PEQUEÑOS PRODUCTORES DEL DEPARTAMENTO DE CUNDINAMARCA</t>
  </si>
  <si>
    <t>SECRETARIA DE GOBIERNO</t>
  </si>
  <si>
    <t>ESTUDIOS Y DISEÑOS PARA LA CONSTRUCCIÓN DE UN CENTRO ESPECIALIZADO AL SERVICIO DE ADOLESCENTES INFRACTORES DE LA LEY EN EL DEPARTAMENTO DE CUNDINAMARCA</t>
  </si>
  <si>
    <t>DEFENSA</t>
  </si>
  <si>
    <t>ENTIDAD APORTANTE RECURSOS</t>
  </si>
  <si>
    <t>MUNICIPIO DE COGUA</t>
  </si>
  <si>
    <t>MEJORAMIENTO DE LA VA COGUA-SAN CAYETANO (SECTOR LAS MARGARITAS K8+300 SECTOR LAS MARGARITAS HASTA K10+300) CON K0+00 EN COGUA DEPARTAMENTO DE CUNDINAMARCA</t>
  </si>
  <si>
    <t xml:space="preserve">MEJORAMIENTO DE LA VA UBALA-PALOMAS-MAMBITA (K0+00 UBICADO EN EL SITIO PROFESIONALES MUNICIPIO DE UBALA), DEPARTAMENTO DE CUNDINAMARCA </t>
  </si>
  <si>
    <t xml:space="preserve">MEJORAMIENTO Y MANTENIMIENTO DE LA RED VIAL SECUNDARIA Y TERCIARIA MEDIANTE LA DOTACIÓN DE MAQUINARIA A LOS MUNICIPIOS DEL DEPARTAMENTO DE CUNDINAMARCA </t>
  </si>
  <si>
    <t>SECRETARIA DE MINAS, ENERGIA Y GAS</t>
  </si>
  <si>
    <t>IMPLEMENTACIÓN Y MASIFICACION DEL SERVICIO DE GAS COMBUSTIBLE POR REDES PARA MUNICIPIOS DE ANOLAIMA, CACHIPAY, CHOACHI, FOMEQUE, UBAQUE Y VIOTA CUNDINAMARCA</t>
  </si>
  <si>
    <t>MINAS Y ENERGÍA</t>
  </si>
  <si>
    <t>SECRETARIA DE COMPETITIVIDAD</t>
  </si>
  <si>
    <t xml:space="preserve">DESARROLLO CREACION Y FORTALECIMIENTO DE NUEVE (9) CENTROS DE EMPREDIMIENTO Y FORTALECIMIENTO EMPRESARIAL EN EL DEPARTAMENTO DE CUNDINAMARCA </t>
  </si>
  <si>
    <t xml:space="preserve">COMERCIO, INDUSTRIA Y TURISMO </t>
  </si>
  <si>
    <t>MUNICIPIO DE MOSQUERA</t>
  </si>
  <si>
    <t>MEJORAMIENTO DE LA VIA CALLE 23 ENTRE CRA 3 Y 9B EN MOSQUERA CLL 7 ENTRE CRA 13 Y 24 EN FUNZA DEPARTAMENTO DE CUNDINAMARCA</t>
  </si>
  <si>
    <t>MUNICIPIO DE SOACHA</t>
  </si>
  <si>
    <t>REHABILITACIÓN Y MEJORAMIENTO DE LA VIA PARALELA ( TRANSVERSAL 8 Y CARRERA 7) ENTRE CARRERA 13 CON AUTOPISTA SUR BARRIO LA DESPENSA, HASTA LA CALLE 27 DEL CENTRO DEL MUNICIPIO DE SOACHA CUNDINAMARCA (TRAMO N 1 - K0+000 HASTA K0+262)</t>
  </si>
  <si>
    <t>MEJORAMIENTO DEL PUENTE GUATIMBOL SOBRE EL RIO SUMAPAZ EN LA VA VENECIA - ICONONZO DEPARTAMENTO DE CUNDINAMARCA</t>
  </si>
  <si>
    <t>FORMULACIÓN Y ACTUALIZACION DE LOS ESTUDIOS Y DISEÑOS DE LA VIA UBAQUE - LOS CEREZOS - CHIPAQUE DEPARTAMENTO DE CUNDINAMARCA</t>
  </si>
  <si>
    <t>FORMULACIÓN Y ACTUALIZACION DE LOS ESTUDIOS Y DISEÑOS PARA EL MEJORAMIENTO DE LA TRONCAL DEL CARBON EN LONGITUD DE 43 KMS (K0+00 LOCALIZADO EN TIERRA NEGRA) DEPARTAMENTO DE CUNDINAMARCA</t>
  </si>
  <si>
    <t>SECRETARIA DE CIENCIA, TECNOLOGIA E INNOVACIÓN</t>
  </si>
  <si>
    <t>FORTALECIMIENTO DE LAS REGIONES COLOMBIANAS EN SUS CAPACIDADES DE CTI - CUNDINAMARCA</t>
  </si>
  <si>
    <t>CTEL</t>
  </si>
  <si>
    <t>CONTRATADO EN EJECUCIÓN</t>
  </si>
  <si>
    <t>INVESTIGACIÓN ESTRATEGIAS DE VALORACION Y APROPIACION DE LOS RECURSOS NATURALES MECANISMOS DE ADAPTACION A CAMBIO CLIMATICO. REGION DEL BAJO MAGDALENA</t>
  </si>
  <si>
    <t>FORTALECIMIENTO DE LAS CAPACIDADES DE INNOVACIÓN SOCIAL POR MEDIO DEL PARQUE CIENTIFICO EN BOGOTA - CUNDINAMARCA</t>
  </si>
  <si>
    <t>FORMACION EN CIENCIA, TECNOLOGIA E INNOVACION EN LA COMUNIDAD EDUCATIVA DE LAS INSTITUCIONES EDUCATIVAS OFICIALES DE LOS MUNICIPIOS NO CERTIFICADOS DEL DEPARTAMENTO</t>
  </si>
  <si>
    <t>INVESTIGACIÓN INVESTIGACION, DESARROLLO Y TRANSFERENCIA TECNOLOGICA EN EL SECTOR AGROPECUARIO Y AGROINDUSTRIAL CON EL FIN DE MEJORAR L TODO EL DEPARTAMENTO, CUNDINAMARCA, CENTRO ORIENTE</t>
  </si>
  <si>
    <t>CONSTRUCCIÓN DEL ECOSISTEMA DE INNOVACION TIC PARA EL DEPTO DE CUNDINAMARCA</t>
  </si>
  <si>
    <t>ESTUDIOS Y DISEÑOS PARA EL MEJORAMIENTO DE LA VA VILLAPINZON-TURMEQUE EN LONGITUD DE 11 KMS (K0+00 LOCALIZADO EN VILLAPINZON DEPARTAMENTO DE CUNDINAMARCA</t>
  </si>
  <si>
    <t>ESTUDIOS Y DISEÑOS PARA EL MEJORAMIENTO DE LA VA YACOPI - LA VICTORIA CON K0+00 EN YACOPI DEPARTAMENTO DE CUNDINAMARCA</t>
  </si>
  <si>
    <t>IMPLEMENTACIÓN DEL PROGRAMA DE COMPLEMENTACION ALIMENTARIA Y NUTRICIONAL PARA MENORES DE CINCO AÑOS Y MUJERES GESTANTES Y LACTANTES EN TODO EL DEPARTAMENTO DE CUNDINAMARCA</t>
  </si>
  <si>
    <t>FORTALECIMIENTO DE LA PERMANENCIA DE LOS ESTUDIANTES EN LOS MUNICIPIOS DEL DEPARTAMENTO DE CUNDINAMARCA 2013-2014 CUNDINAMARCA, CENTRO ORIENTE</t>
  </si>
  <si>
    <t>CONSTRUCCIÓN REDES ELECTRICAS EN LA ZONA RURAL DE LOS MUNICIPIOS DE PARATEBUENO Y GUTIERREZ EN EL DEPARTAMENTO DE CUNDINAMARCA</t>
  </si>
  <si>
    <t>FORTALECIMIENTO DE LA ACTIVIDAD CAFETERA COMO ESTRATEGIA DE MEJORAMIENTO DE LA PRODUCTIVIDAD Y LA COMPETITIVIDAD EN EL DEPARTAMENTO DE CUNDINAMARCA, CENTRO ORIENTE</t>
  </si>
  <si>
    <t>FORTALECIMIENTO DEL SUBSECTOR PANELERO EN EL DEPARTAMENTO DE CUNDINAMARCA</t>
  </si>
  <si>
    <t>MEJORAMIENTO Y REHABILITACION DE LA VIA GUACHETA - CAPELLANIA (SECTOR K0+780 AL K2+240) K0+000 LOCALIZADO EN EL RIO UBATE GUACHET, CUNDINAMARCA, CENTRO ORIENTE</t>
  </si>
  <si>
    <t>BANCO AGRARIO DE COLOMBIA</t>
  </si>
  <si>
    <t>CONSTRUCCIÓN CUNDINAMARCA VISR 2013 TODO EL DEPARTAMENTO, CUNDINAMARCA, CENTRO ORIENTE</t>
  </si>
  <si>
    <t>MEJORAMIENTO Y PAVIMENTACIÓN DE LA VIA FOSCA - GUTIERREZ, DESDE EL KM 2+000 AL KM 3+000 (K0+000 LOCALIZADO EN FOSCA), DEPARTAMENTO DE CUNDINAMARCA</t>
  </si>
  <si>
    <t>IMPLEMENTACIÓN Y MASIFICACION DEL SERVICIO DE GAS COMBUSTIBLE POR REDES PARA LOS MUNICIPIOS DE CAPARRAPI, EL PEÑON, LA PALMA, PAIME, TOPAIPI Y VILLAGOMEZ CUNDINAMARCA</t>
  </si>
  <si>
    <t>MEJORAMIENTO Y PAVIMENTACIÓN VIA GUANACAS - EL PEÑON DESDE EL K0+000 AL K2+000 (K0+000 UBICADO EN GUANACAS) MUNICIPIO EL PEÑON, CUNDINAMARCA</t>
  </si>
  <si>
    <t>MEJORAMIENTO Y MANTENIMIENTO DE LA RE VIAL MEDIANTE LA ADQUISICION DE MAQUINARIA AÑO 2013-2014 PARA LOS MUNICIPIOS DEL DEPARTAMENTO DE CUNDINAMARCA</t>
  </si>
  <si>
    <t>MEJORAMIENTO Y PAVIMENTACIÓN DE LA VIA SANAME - PUENTE QUETAME DESDE K0+000 AL K1+500 (K0+000 LOCALIZADO EN PUENTE QUEMADO) MUNICIPIO FOSCA, CUNDINAMARCA</t>
  </si>
  <si>
    <t>FORTALECIMIENTO DE LA GESTION INTEGRAL DE RESIDUOS SOLIDOS, A TRAVES DE SISTEMAS RECIONALES EN LAS PROVINCIAS DE UBATE Y RIONEGRO EN EL DEPARTAMENTO DE CUNDINAMARCA</t>
  </si>
  <si>
    <t xml:space="preserve">VIVIENDA, CIUDAD Y TERRITORIO </t>
  </si>
  <si>
    <t>MEJORAMIENTO DE LA PRODUCTIVIDAD Y COMPETITIVIDAD DEL SECTOR CAUCHERO EN EL DEPARTAMENTO DE CUNDINAMARCA</t>
  </si>
  <si>
    <t>PREVENCIN DE INCENDIOS FORESTALES CON LA ADQUISICION DE VEHICULOS 4X4 ACCION RAPIDA TIPO FORESTAL PARA EL DEPARTAMENTO DE CUNDINAMARCA</t>
  </si>
  <si>
    <t>MEJORAMIENTO DE LA PRODUCTIVIDAD, CALIDAD, POSCOSECHA Y MERCADEO DE LAS CADENAS HORTIFRUTCOLA Y AROMATICAS DE CUNDINAMARCA</t>
  </si>
  <si>
    <t>IMPLEMENTACIÓN Y PUESTA EN MARCHA DE UNA PLANTA HOMOGENIZADORA DE MIELES PARA LA PRODUCCION DE PANELA EN CAPARRAPI CUNDINAMARCA, CENTRO ORIENTE</t>
  </si>
  <si>
    <t>MEJORAMIENTO Y REHABILITACION DE LA VIA TABIO - CHIA DEL K1+100 AL K3+200</t>
  </si>
  <si>
    <t>DESAPROBADO</t>
  </si>
  <si>
    <t>INCREMENTO EN LAS ESTRATEGIAS SUSTENTABLES EN EL USO DEL RECURSO DE ENERGA ELECTRICA PARA LA POBLACION VULNERABLE EN EL DPTO. DE CUNDINAMARCA</t>
  </si>
  <si>
    <t>INVESTIGACIÓN ESTIMAR VULNERABILIDAD AL CAMBIO CLIMATICO DE SISTEMAS CAFETEROS Y DISEÑO DE ARREGLOS AGROFORESTALES CON BIOTECNOLOGIA PACHO, TIBACUY, SAN JUAN DE RIO SECO, CUNDINAMARCA</t>
  </si>
  <si>
    <t>INNOVACIÓN EN EL MODELO DE GESTION DE MEDICAMENTO EN EL DEPARTAMENTO DE CUNDINAMARCA FASE II</t>
  </si>
  <si>
    <t>INNOVACIÓN SISTEMA DE PRODUCCION DE FRUTAS/HORTALIZAS FRESCAS/PROCESADAS TIPO EXPORTACION CON TECNOLOGIA BIOLOGICA /INTEGRAL INOCUA SUBACHOQUE, CUNDINAMARCA, CENTRO ORIENTE</t>
  </si>
  <si>
    <t>TERMINADO</t>
  </si>
  <si>
    <t>DISEÑO SMART TON: TALENTO E INNOVACION APLICADA AL TERRITORIO</t>
  </si>
  <si>
    <t>FORTALECIMIENTO DE LA GESTIN COMUNITARIA DEL RECURSO HIDRICO, POR MEDIO DE LA DISMINUCION DEL CONSUMO DE ESTE, UTILIZANDO TP Y TICS , CUNDINAMARCA, CENTRO ORIENTE</t>
  </si>
  <si>
    <t>FORTALECIMIENTO DE LA COMPETITIVIDAD DEL SECTOR FLORICULTOR COLOMBIANO MEDIANTE EL USO DE CIENCIA, TECNOLOGA E INNOVACION APLICADAS EN EL DEPARTAMENTO DE CUNDINAMARCA</t>
  </si>
  <si>
    <t>INVESTIGACIÓN E INNOVACIÓN TECNOLÓGICA Y APROPIACIÓN SOCIAL DE CONOCIMIENTO CIENTÍFICO DE ORQUÍDEAS NATIVAS DE CUNDINAMARCA</t>
  </si>
  <si>
    <t>INNOVACIÓN , CIENCIA Y TECNOLOGIA PARA PRODUCTORES DE LECHE EN LA PROVINCIA DE UBATE, CUNDINAMARCA.</t>
  </si>
  <si>
    <t>MUNICIPIO DE MADRID</t>
  </si>
  <si>
    <t>MEJORAMIENTO Y PAVIMENTACIÓN DE LA VIA AJOVER-SANTA CRUZ EN 2 KILOMETROS, MUNICIPIO DE MADRID, CUNDINAMARCA</t>
  </si>
  <si>
    <t>CORMAGDALENA</t>
  </si>
  <si>
    <t>MANTENIMIENTO Y RECUPERACIÓN DE LA NAVEGABILIDAD DEL RIO MAGDALENA</t>
  </si>
  <si>
    <t>MEJORAMIENTO Y REHABILITACIÓN DE LA VIA TABIO - CHIA DEL K0+000 AL K1+800</t>
  </si>
  <si>
    <t>MEJORAMIENTO Y PAVIMENTACIÓN DE LA VIA SUESCA LA PLAYA - SESQUILE DEPARTAMENTO DE CUNDINAMARCA</t>
  </si>
  <si>
    <t>CONSTRUCCIÓN DE UN CENTRO DE ATENCION ESPECIALIZADA AL SERVICIO DE ADOLESCENTES INFRACTORES DE LA LEY PENAL EN EL DEPARTAMENTO DE CUNDINAMARCA</t>
  </si>
  <si>
    <t xml:space="preserve">JUSTICIA Y DEL DERECHO </t>
  </si>
  <si>
    <t>MUNICIPIO DE VILLETA</t>
  </si>
  <si>
    <t>MEJORAMIENTO Y PAVIMENTACIÓN DE LA VIA VILLETA-PANTANILLO-CORREDOR CHUGUACAL -CAMBAO DEL K0+360 AL K1+060 VILLETA, CUNDINAMARCA, CENTRO ORIENTE</t>
  </si>
  <si>
    <t>MEJORAMIENTO DE LA VA SAN CAYETANO - COGUA SECTOR K6+670 - K8+366 (K0+000 LOCALIZADO EN EL CASCO URBANO DEL MUNICIPIO DE SAN CAYETANO) CUNDINAMARCA</t>
  </si>
  <si>
    <t>MEJORAMIENTO DE LA VA UBAQUE - LOS CEREZOS - CHIPAQUE SECTORES DEL K0+000 AL K2+040 Y DEL K16+000 AL K18+260 (K0+000 LOCALIZADO EN UBAQUE) DEPARTAMENTO DE CUNDINAMARCA</t>
  </si>
  <si>
    <t>SECRETARIA DE HABITAT Y VIVIENDA</t>
  </si>
  <si>
    <t>CONSTRUCCIÓN DE VIVIENDAS NUEVAS RURALES VISR 2015 EN EL DEPARTAMENTO DE CUNDINAMARCA-SGR</t>
  </si>
  <si>
    <t>FORTALECIMIENTO DE LA PERMANENCIA DE LOS ESTUDIANTES EN LOS MUNICIPIOS DEL DEPARTAMENTO DE CUNDINAMARCA, CENTRO ORIENTE - 2015</t>
  </si>
  <si>
    <t>MEJORAMIENTO Y PAVIMENTACIÓN DE LA TRONCAL DEL CARBON SECTOR K0+000 AL K2+860 (K0+000 LOCALIZADO EN TIERRA NEGRA, MUNICIPIO DE TAUSA), DEPARTAMENTO DE CUNDINAMARCA</t>
  </si>
  <si>
    <t>FORTALECIMIENTO A LA ESTRATEGIA DE ALIMENTACIÓN ESCOLAR PARA MUNICIPIOS NO CERTIFICADOS DEL DEPARTAMENTO DE CUNDINAMARCA, CENTRO ORIENTE</t>
  </si>
  <si>
    <t>IMPLEMENTACIÓN Y PUESTA EN MARCHA DE UNA PLANTA HOMOGENIZADORA DE MIELES PARA LA PRODUCCION DE PANELA EN EL MUNICIPIO DE QUIPILE, CUNDINAMARCA, CENTRO ORIENTE</t>
  </si>
  <si>
    <t>FORTALECIMIENTO A LA CADENA PRODUCTIVA DEL CACAO EN EL DEPARTAMENTO DE CUNDINAMARCA</t>
  </si>
  <si>
    <t>ADQUISICIÓN DE VEHICULOS PARA LOS CUERPOS OPERATIVOS (BOMBEROS) PARA LAS PROVINCIAS DEL DEPARTAMENTO DE CUNDINAMARCA</t>
  </si>
  <si>
    <t>FORTALECIMIENTO DE LA PRODUCTIVIDAD Y COMPETITIVIDAD DEL SECTOR CAUCHERO EN EL DEPARTAMENTO DE CUNDINAMARCA</t>
  </si>
  <si>
    <t>MEJORAMIENTO DE LA VA UBALA - PALOMAS - MAMBITA - MEDINA (K0+000 UBICADO EN EL SITIO PROFESIONALES MUNICIPIO DE UBALA, DEPARTAMENTO DE CUNDINAMARCA</t>
  </si>
  <si>
    <t>IMPLEMENTACIÓN DEL PROGRAMA DE COMPLEMENTACION ALIMENTARIA Y NUTRICIONAL PARA MENORES DE 5 AÑOS, MADRES GESTANTES Y LACTANTES EN TODO EL DEPARTAMENTO DE CUNDINAMARCA 2015</t>
  </si>
  <si>
    <t>FORTALECIMIENTO DE LA PERMANENCIA DE LOS ESTUDIANTES EN LOS MUNICIPIOS DEL DEPARTAMENTO DE CUNDINAMARCA, CENTRO ORIENTE - 2016</t>
  </si>
  <si>
    <t>FORTALECIMIENTO A LA ESTRATEGIA DE ALIMENTACION ESCOLAR PARA MUNICIPIOS NO CERTIFICADOS DEL DEPARTAMENTO DE CUNDINAMARCA, SGR 2016.</t>
  </si>
  <si>
    <t>MANTENIMIENTO DE LA RED VIAL EN AFIRMADO A TRAVS DE LA ADQUISICION DE MAQUINARIA PESADA Y EQUIPO DE TRANSPORTE EN EL DEPARTAMENTO DE CUNDINAMARCA</t>
  </si>
  <si>
    <t>REHABILITACIÓN DE LA VIA BOQUERON - PANDI DEL DEPARTAMENTO DE CUNDINAMARCA</t>
  </si>
  <si>
    <t>REHABILITACIÓN DE LA VIA LA QUINTA - REPRESA DEL NEUSA, MUNICIPIO DE COGUA, DEPARTAMENTO DE CUNDINAMARCA</t>
  </si>
  <si>
    <t>REHABILITACIÓN DE LA VIA CLUB EL BOSQUE - TIBACUY - CUMACA DEL DEPARTAMENTO DE CUNDINAMARCA</t>
  </si>
  <si>
    <t>ALCALDIA MAYOR DE BOGOTA</t>
  </si>
  <si>
    <t>ELABORACIÓN DE LA ENCUESTA MULTIPROPOSITO 2017 : BOGOTA - CUNDINAMARCA</t>
  </si>
  <si>
    <t>CONSTRUCCIÓN DE VIVIENDAS NUEVAS RURALES EN EL DEPARTAMENTO DE CUNDINAMARCA</t>
  </si>
  <si>
    <t>ANLISIS DE FACTORES GENETICOS, SANITARIOS Y MEDIOAMBIENTALES QUE AFECTAN LAS TASAS DE PREÑEZ A PARTIR DE EMBRIONES IN VITRO EN EL DEPARTAMENTO DE CUNDINAMARCA</t>
  </si>
  <si>
    <t>SUPERVISIÓN / INTERVENTORÍA RAPE - SECRETARIA DE PLANEACIÓN</t>
  </si>
  <si>
    <t>IMPLEMENTACIÓN DE ACCIONES DE CONSERVACION Y RESTAURACION DE LOS COMPLEJOS DE PARAMO, BOSQUE ALTO-ANDINO Y SERVICIOS ECOSISTEMICOS DE LA REGION CENTRAL</t>
  </si>
  <si>
    <t>FORTALECIMIENTO DEL PROGRAMA DE COMPLEMENTACIÓN ALIMENTARIA Y NUTRICIONAL PARA NIÑAS, NIÑOS MENORES DE 5 AÑOS Y MADRES GESTANTES Y LACTANTES EN RIESGO DE DESNUTRICIÓN DEL DEPARTAMENTO DE CUNDINAMARCA</t>
  </si>
  <si>
    <t>INCLUSIÓN SOCIAL Y RECONCILIACIÓN</t>
  </si>
  <si>
    <t>FORTALECIMIENTO DE LA PERMANENCIA DE LOS ESTUDIANTES EN LOS MUNICIPIOS DEL DEPARTAMENTO DE CUNDINAMARCA , CENTRO ORIENTE 2017 CUNDINAMARCA</t>
  </si>
  <si>
    <t>MUNICIPIO DE ZIPAQUIRA</t>
  </si>
  <si>
    <t>CONSERVACIÓN  Y GESTIÓN INTEGRAL DEL RECURSO HÍDRICO MEDIANTE LA ADQUISICIÓN Y RESTAURACIÓN DE PREDIOS DE INTERÉS ECOSISTÉMICO EN ELDEPARTAMENTO DE   CUNDINAMARCA</t>
  </si>
  <si>
    <t>FORTALECIMIENTO A LA ESTRATEGIA DE ALIMENTACIÓN ESCOLAR PARA MUNICIPIOS NO CERTIFICADOS DEL DEPARTAMENTO DE CUNDINAMARCA</t>
  </si>
  <si>
    <t>IMPLEMENTACIÓN Y EXPANSIÓN DEL SERVICIO DE GAS COMBUSTIBLE POR REDES PARA VEREDAS Y CENTROS POBLADOS DEL DEPARTAMENTO DE CUNDINAMARCA</t>
  </si>
  <si>
    <t>SECRETARIA DE PLANEACIÓN</t>
  </si>
  <si>
    <t>MEJORAMIENTO DE VÍAS TERCIARIAS MEDIANTE EL USO DE PLACA HUELLA EN LOS MUNICIPIOS DE GUATAVITA, PACHO, SAN JUAN DE RIOSECO, SUBACHOQUE, TENA Y ZIPAQUIRÁ, DEPARTAMENTO DE CUNDINAMARCA</t>
  </si>
  <si>
    <t>MEJORAMIENTO DE VIVIENDAS RURALES DE LA PROVINCIA DE UBATÉ - CUNDINAMARCA</t>
  </si>
  <si>
    <t>SECRETARIA DE SALUD</t>
  </si>
  <si>
    <t>ADQUISICIÓN AMBULANCIAS DE TRANSPORTE ASISTENCIAL BÁSICO (TAB) Y TRANSPORTE ASISTENCIAL MEDICALIZADA (TAM), PARA EL APOYO DEL SISTEMA DE REFERENCIA Y CONTRA REFERENCIA DE LA RED HOSPITALARIA DEL DEPARTAMENTO DE CUNDINAMARCA</t>
  </si>
  <si>
    <t>FORTALECIMIENTO DE LAS CADENAS PRODUCTIVAS DE MANGO, AGUACATE Y CÍTRICOS EN EL DEPARTAMENTO DE CUNDINAMARCA</t>
  </si>
  <si>
    <t>CONSTRUCCIÓN DE REDES ELÉCTRICAS EN ZONA RURAL DE 13 MUNICIPIOS, EN EL MARCO DEL PROYECTO ILUMINANDO VIDAS DEL DEPARTAMENTO DE CUNDINAMARCA</t>
  </si>
  <si>
    <t>MEJORAMIENTO DE LA PRODUCTIVIDAD Y RENTABILIDAD DE LOS CAFICULTORES DEL DEPARTAMENTO DE CUNDINAMARCA</t>
  </si>
  <si>
    <t>IMPLEMENTACIÓN PROGRAMA DE INNOVACIÓN PARA LA VALIDACIÓN Y GENERACIÓN DE PRODUCTOS DERIVADOS DE LA BIODIVERSIDAD EN EL DEPARTAMENTO DE CUNDINAMARCA</t>
  </si>
  <si>
    <t>IMPLEMENTACIÓN DE UN SISTEMA DE GESTIÓN DE INNOVACIÓN PARA LA INDUSTRIA DE CUNDINAMARCA</t>
  </si>
  <si>
    <t>IMPLEMENTACIÓN DE ESTRATEGIAS DE FOMENTO A LA CULTURA Y SERVICIOS DE INNOVACIÓN EN LAS PROVINCIAS SABANA OCCIDENTE, SABANA CENTRAL, SOACHA Y SUMAPAZ CUNDINAMARCA</t>
  </si>
  <si>
    <t>FORTALECIMIENTO DE CAPACIDADES DE GESTIÓN DEL RIESGO A TRAVÉS DE APROPIACIÓN SOCIAL DE LA CIENCIA, LA TECNOLOGÍA Y LA INNOVACIÓN EN EL DEPARTAMENTO DE CUNDINAMARCA</t>
  </si>
  <si>
    <t>FORMACIÓN DE TALENTO HUMANO DE ALTO NIVEL EN MAESTRÍAS EN EL DEPARTAMENTO DE CUNDINAMARCA</t>
  </si>
  <si>
    <t>FORTALECIMIENTO DE LA CULTURA DE LA GESTIÓN Y UTILIZACIÓN DEL CONOCIMIENTO EN CTEI EN NIÑOS, JÓVENES Y COMUNIDADES DEL DEPARTAMENTO DE CUNDINAMARCA</t>
  </si>
  <si>
    <t>UNIDAD ADMINISTRATIVA DE GESTIÓN DEL RIESGO.</t>
  </si>
  <si>
    <t>ESTUDIOS DETALLADOS PARA LA INCORPORACIÓN DE LA GESTIÓN DEL RIESGO PARA LOS MUNICIPIOS DE GIRARDOT, RICAURTE</t>
  </si>
  <si>
    <t>CONFORMACIÓN DE UNA CONVOCATORIA REGIONAL DE PROYECTOS I+D EN FOCOS PRIORIZADOS CTEI PARA EL FORTALECIMIENTO DE LOS GRUPOS DE INVESTIGACIÓN CUNDINAMARCA</t>
  </si>
  <si>
    <t>CAR</t>
  </si>
  <si>
    <t>RECUPERACIÓN HIDRÁULICA Y AMBIENTAL DEL COMPLEJO LAGUNAR  FÚQUENE</t>
  </si>
  <si>
    <t>CONSTRUCCIÓN DE OBRAS DE MITIGACIÓN DEL RIESGO POR EVENTOS CLIMÁTICOS EN LA CUENCA DE LA QUEBRADA LA PARROQUIA EN EL CERRO DE FUSACATÁN DEL MUNICIPIO DE  FUSAGASUGÁ, CUNDINAMARCA</t>
  </si>
  <si>
    <t>MUNICIPIO DE UTICA</t>
  </si>
  <si>
    <t>MEJORAMIENTO DEL SENDERO TURÍSTICO DE LA PROVINCIA DEL GUALIVÁ  – ÚTICA  CUNDINAMARCA</t>
  </si>
  <si>
    <t>FORTALECIMIENTO DE LA PERMANENCIA DE LOS ESTUDIANTES EN LOS MUNICIPIOS DEL DEPARTAMENTO DE CUNDINAMARCA, CENTRO ORIENTE 2018 CUNDINAMARCA</t>
  </si>
  <si>
    <t>MEJORAMIENTO Y REHABILITACIÓN DE VÍAS SECUNDARIAS EN LA PROVINCIA DE UBATÉ, DEPARTAMENTO DE CUNDINAMARCA</t>
  </si>
  <si>
    <t>MEJORAMIENTO Y REHABILITACIÓN DE LA VÍA LA MARÍA – TOBIA - PASO EL REJO - LA PEÑA, DEPARTAMENTO DE CUNDINAMARCA</t>
  </si>
  <si>
    <t>MEJORAMIENTO DE VÍAS EN LA PROVINCIA DE SUMAPAZ PARA LA CONSOLIDACIÓN DE UNA PAZ ESTABLE Y DURADERA EN EL DEPARTAMENTO DE CUNDINAMARCA</t>
  </si>
  <si>
    <t>CONSTRUCCIÓN DE OBRAS PARA LA MITIGACIÓN DEL RIESGO EN EL MUNICIPIO DE SAN BERNARDO, BENEFICIANDO A COMUNIDADES DE LOS MUNICIPIOS DE ARBELAEZ, PANDI Y VENECIA CUNDINAMARCA</t>
  </si>
  <si>
    <t>MEJORAMIENTO DE VIVIENDA RURAL EN LOS MUNICIPIOS DE CUCUNUBÁ, JERUSALEN, QUEBRADANEGRA Y VIOTÁ - DEPARTAMENTO DE CUNDINAMARCA</t>
  </si>
  <si>
    <t>MEJORAMIENTO DE LA VÍA SESQUILÉ – GUATAVITA - GACHETÁ, DEPARTAMENTO DE CUNDINAMARCA</t>
  </si>
  <si>
    <t>MEJORAMIENTO DE LA TRONCAL DE RIONEGRO, SECTOR LA PALMA CHARCO LARGO PARA LA CONSOLIDACIÓN DE UNA PAZ ESTABLE Y DURADERA EN EL DEPARTAMENTO DE CUNDINAMARCA</t>
  </si>
  <si>
    <t>MEJORAMIENTO DE LA VÍA GUSBITA - TIBIRITA DEL DEPARTAMENTO DE CUNDINAMARCA</t>
  </si>
  <si>
    <t>INNOVACIÓN EN EL MODELO DE GESTIÓN DEL MEDICAMENTO FASE III EN EL DEPARTAMENTO DE  CUNDINAMARCA</t>
  </si>
  <si>
    <t>FORMACIÓN DE CAPITAL HUMANO DE ALTO NIVEL PARA LA INVESTIGACIÓN, EL DESARROLLO TECNOLÓGICO Y LA INNOVACIÓN MAESTRÍAS DE INVESTIGACIÓN PARA DOCENTES DEL DEPARTAMENTO DE CUNDINAMARCA</t>
  </si>
  <si>
    <t>SUPERVISIÓN / INTERVENTORÍA -EPC</t>
  </si>
  <si>
    <t>CONSTRUCCIÓN DE UNIDADES SANITARIAS EN EL ÁREA RURAL DEL DEPARTAMENTO DE CUNDINAMARCA</t>
  </si>
  <si>
    <t>MEJORAMIENTO DE LA VÍA DEPARTAMENTAL LA VICTORIA (EL COLEGIO) SAN GABRIEL (VIOTÁ), TRAMO LA VICTORIA ALTO DE LA MULA, DEPARTAMENTO DE CUNDINAMARCA</t>
  </si>
  <si>
    <t>MEJORAMIENTO DE LA VÍA CÁQUEZA FOSCA, DEPARTAMENTO DE CUNDINAMARCA</t>
  </si>
  <si>
    <t>MEJORAMIENTO DE LA VÍA FÓMEQUE UBAQUE, DEPARTAMENTO DE CUNDINAMARCA</t>
  </si>
  <si>
    <t>MEJORAMIENTO DE LA VÍA SUPATÁ - PACHO, DEPARTAMENTO DE CUNDINAMARCA</t>
  </si>
  <si>
    <t>CONSTRUCCIÓN DE LA PLAZA DE MERCADO DEL MUNICIPIO DE CHOACHÍ CUNDINAMARCA</t>
  </si>
  <si>
    <t>MEJORAMIENTO DE LA VÍA ANOLAIMA CORRALEJAS (INSPECCIÓN DE CORRALEJAS), DEPARTAMENTO DE CUNDINAMARCA</t>
  </si>
  <si>
    <t>FORTALECIMIENTO DE LA PERMANENCIA DE LOS ESTUDIANTES PARA EL AÑO 2019 EN LOS MUNICIPIOS DEL DEPARTAMENTO DE CUNDINAMARCA</t>
  </si>
  <si>
    <t>MEJORAMIENTO DE LA VÍA LENGUAZAQUE - VILLAPINZÓN, DEPARTAMENTO DE CUNDINAMARCA</t>
  </si>
  <si>
    <t xml:space="preserve"> MEJORAMIENTO DE LA COMPETITIVIDAD  DE LA CADENA PRODUCTIVA DE CACAO EN EL DEPARTAMENTO DE CUNDINAMARCA</t>
  </si>
  <si>
    <t>MEJORAMIENTO DE LA VÍA GACHETÁ - GAMA, DEPARTAMENTO DE CUNDINAMARCA</t>
  </si>
  <si>
    <t>ADQUISICIÓN DE AMBULANCIAS PARA EL FORTALECIMIENTO DE LA RED HOSPITALARIA DEL DEPARTAMENTO CUNDINAMARCA</t>
  </si>
  <si>
    <t xml:space="preserve"> FORTALECIMIENTO DEL SISTEMA DEPARTAMENTAL PARA LA GESTIÓN DEL RIESGO DE DESASTRES DEL DEPARTAMENTO DE CUNDINAMARCA</t>
  </si>
  <si>
    <t>PRESIDENCIA DE LA REPÚBLICA</t>
  </si>
  <si>
    <t>MEDICINA LEGAL Y CIENCIAS FORENSES</t>
  </si>
  <si>
    <t>ESTUDIOS Y DISEÑOS PARA LA CONSTRUCCIÓN DE LA SEDE DE MEDICINA LEGAL EN EL DEPARTAMENTO DE CUNDINAMARCA</t>
  </si>
  <si>
    <t>FISCALIA</t>
  </si>
  <si>
    <t xml:space="preserve"> ESTUDIO Y DISEÑO PARA LA CONSTRUCCIÓN DE REDES ELÉCTRICAS AÉREAS EN ZONAS RURALES DEL DEPARTAMENTO DE CUNDINAMARCA</t>
  </si>
  <si>
    <t>FORTALECIMIENTO A LA ESTRATEGIA DE ALIMENTACIÓN ESCOLAR PARA MUNICIPIOS NO CERTIFICADOS, VIGENCIA 2019 DEL DEPARTAMENTO DE CUNDINAMARCA</t>
  </si>
  <si>
    <t>MEJORAMIENTO DE LA VÍA SUSA - CARMEN DE CARUPA, DEPARTAMENTO DE CUNDINAMARCA</t>
  </si>
  <si>
    <t>MEJORAMIENTO DE LA VÍA QUE CONDUCE DEL MUNICIPIO DE NIMAIMA AL MUNICIPIO DE NOCAIMA, DEPARTAMENTO DE CUNDINAMARCA</t>
  </si>
  <si>
    <t>IDECUT</t>
  </si>
  <si>
    <t>FORTALECIMIENTO A LAS ESCUELAS MUNICIPALES DE MÚSICA, DANZA, TEATRO Y ARTES PLÁSTICAS Y VISUALES EN EL DEPARTAMENTO DE CUNDINAMARCA</t>
  </si>
  <si>
    <t>ESTUDIOS Y DISEÑOS DE VÍAS PARA MEJORAR LA COMPETITIVIDAD DEL DEPARTAMENTO DE CUNDINAMARCA</t>
  </si>
  <si>
    <t>AMPLIACIÓN DE LA COBERTURA DEL SERVICIO DE GAS COMBUSTIBLE DOMICILIARIO A TRAVÉS DE LA FINANCIACIÓN DE LA CONEXIÓN Y LA RED INTERNA PARA USUARIOS DE BARRIOS PERIFÉRICOS, VEREDAS Y CENTROS POBLADOS DEL DEPARTAMENTO DE CUNDINAMARCA</t>
  </si>
  <si>
    <t>MEJORAMIENTO DE LA VÍA QUE CONDUCE DEL MUNICIPIO DE VIANI AL MUNICIPIO DE CHAGUANI, (DE LA Y DE SAN VICENTE A CHAGUANI), DEPARTAMENTO DE CUNDINAMARCA</t>
  </si>
  <si>
    <t>MEJORAMIENTO DE LA VÍA SERREZUELA - EL TRIUNFO, MUNICIPIO DE LA CALERA, DEPARTAMENTO DE CUNDINAMARCA</t>
  </si>
  <si>
    <t>MEJORAMIENTO DE LA VÍA QUE CONDUCE DEL MUNICIPIO DE LA MESA AL MUNICIPIO DE CACHIPAY, (DE LA INSPECCIÓN DE PEÑA NEGRA AL MUNICIPIO DE CACHIPAY), DEPARTAMENTO DE CUNDINAMARCA</t>
  </si>
  <si>
    <t>TV ANDINA</t>
  </si>
  <si>
    <t>PROTECCIÓN Y PRESERVACIÓN DEL PATRIMONIO AUDIOVISUAL COLOMBIANO QUE SE ENCUENTRA EN EL CANAL PÚBLICO TEVEANDINA LOCALIZADO EN EL DEPARTAMENTO DE  CUNDINAMARCA</t>
  </si>
  <si>
    <t>$ 5.597.840.098</t>
  </si>
  <si>
    <t>UNAD</t>
  </si>
  <si>
    <t>MEJORAMIENTO DE INFRAESTRUCTURA FÍSICA, DOTACIÓN DE MOBILIARIO Y EQUIPAMIENTO TECNOLÓGICO DE LA UNIVERSIDAD NACIONAL ABIERTA Y A DISTANCIA EN MUNICIPIOS DEL DEPARTAMENTO DE CUNDINAMARCA</t>
  </si>
  <si>
    <t>U TECNOLOGICA DE PEREIRA</t>
  </si>
  <si>
    <t>FORMACIÓN DE CAPITAL HUMANO DE ALTO NIVEL UNIVERSIDAD TECNOLÓGICA DE PEREIRA  NACIONAL</t>
  </si>
  <si>
    <t>U EAN</t>
  </si>
  <si>
    <t>FORMACIÓN DE CAPITAL HUMANO DE ALTO NIVEL - UNIVERSIDAD EAN -  NACIONAL</t>
  </si>
  <si>
    <t>U CATOLICA</t>
  </si>
  <si>
    <t>FORMACIÓN DE CAPITAL HUMANO DE ALTO NIVEL - UNIVERSIDAD CATÓLICA DE COLOMBIA -  NACIONAL</t>
  </si>
  <si>
    <t>UNIVERSIDAD MILITAR NUEVA GRANADA</t>
  </si>
  <si>
    <t>FORMACIÓN DE CAPITAL HUMANO DE ALTO NIVEL UNIVERSIDAD MILITAR NUEVA GRANADA  NACIONAL</t>
  </si>
  <si>
    <t>UNIVERSIDAD NACIONAL DE COLOMBIA</t>
  </si>
  <si>
    <t>FORMACIÓN DE CAPITAL HUMANO DE ALTO NIVEL UNIVERSIDAD NACIONAL DE COLOMBIA   NACIONAL</t>
  </si>
  <si>
    <t>U DISTRITAL</t>
  </si>
  <si>
    <t>FORMACIÓN DE CAPITAL HUMANO DE ALTO NIVEL EN DOCTORADO PARA EL DESARROLLO REGIONAL, UNIVERSIDAD DISTRITAL FRANCISCO JOSÉ DE CALDAS, A NIVEL  NACIONAL</t>
  </si>
  <si>
    <t>U JAVERIANA</t>
  </si>
  <si>
    <t>FORMACIÓN DE CAPITAL HUMANO DE ALTO NIVEL PONTIFICIA UNIVERSIDAD JAVERIANA SEDE CENTRAL  NACIONAL</t>
  </si>
  <si>
    <t>U DE LOS ANDES</t>
  </si>
  <si>
    <t>FORMACIÓN  DE CAPITAL HUMANO DE ALTO NIVEL UNIVERSIDAD DE LOS ANDES   NACIONAL</t>
  </si>
  <si>
    <t>FORTALECIMIENTO DE LA CAPACIDAD TECNOLÓGICA INSTALADA EN EL CENTRO AGROPECUARIO MARENGO PARA LA INVESTIGACIÓN EN LOS SISTEMAS AGROPRODUCTIVOS DEL TRÓPICO ALTO, BAJO EL EFECTO DE LA VARIABILIDAD Y CAMBIO CLIMÁTICO -  CUNDINAMARCA</t>
  </si>
  <si>
    <t>FORTALECIMIENTO DE LAS CAPACIDADES DE INVESTIGACIÓN Y DESARROLLO PARA ATENDER PROBLEMÁTICAS ASOCIADAS CON AGENTES BIOLÓGICOS PARA LA SALUD PÚBLICA, A TRAVÉS DEL MEJORAMIENTO DEL LABORATORIO DE SALUD PÚBLICA DE CUNDINAMARCA</t>
  </si>
  <si>
    <t>ADQUISICIÓN DE AMBULANCIAS,EQUIPOS BIOMÉDICOS, ELEMENTOS DE PROTECCIÓN PERSONAL, ASEO Y DESINFECCIÓN PARA LA ATENCIÓN DE LA CALAMIDAD SANITARIA POR COVID-19 EN LAS E.S.E DEL DEPARTAMENTO DE   CUNDINAMARCA</t>
  </si>
  <si>
    <t xml:space="preserve">FORTALECIMIENTO A LA ESTRATEGIA DE ALIMENTACIÓN ESCOLAR PARA EL AÑO 2020, EN LOS MUNICIPIOS DEL DEPARTAMENTO DE CUNDINAMARCA </t>
  </si>
  <si>
    <t>GENERACIÓN DE ESPACIOS DE ENCUENTRO DE LA SOCIEDAD CON LA CIENCIA Y LA TECNOLOGÍA - UN VIAJE CON LA CIENCIA EN EL DEPARTAMENTO DE CUNDINAMARCA</t>
  </si>
  <si>
    <t xml:space="preserve">FORTALECIMIENTO DE LA COMPETITIVIDAD DE LA CADENA PRODUCTIVA DE LA GUADUA POR MEDIO DEL DESARROLLO E IMPLEMENTACIÓN DE DOS (2) PAQUETES TECNOLÓGICOS PARA LA GENERACIÓN DE PRODUCTOS CON VALOR AGREGADO EN EL DEPARTAMENTO DE CUNDINAMARCA </t>
  </si>
  <si>
    <t>CONNECT BOGOTA REGIÓN</t>
  </si>
  <si>
    <t xml:space="preserve">DISEÑO E IMPLEMENTACIÓN DE UN MODELO DE GESTIÓN DE CONOCIMIENTO, INNOVACIÓN Y TRANSFERENCIA DE TECNOLOGÍA CON APLICACIÓN EN EL SECTOR AGROPECUARIO Y AGROINDUSTRIAL EN EL DEPARTAMENTO DE CUNDINAMARCA </t>
  </si>
  <si>
    <t>FEDERACIÓN NACIONAL DE CAFETEROS</t>
  </si>
  <si>
    <t xml:space="preserve">TRASLADO DE TECNOLOGÍAS INNOVADORAS A CAFICULTORES CON IMPACTO SOBRE LA CALIDAD DEL CAFÉ Y LA GESTIÓN DEL RECURSO HÍDRICO DURANTE EL PROCESO DE BENEFICIO EN ZONA CAFETERA DEL DEPARTAMENTO DE CUNDINAMARCA </t>
  </si>
  <si>
    <t>AGROSAVIA</t>
  </si>
  <si>
    <t xml:space="preserve">DESARROLLO DE BIOPLAGUICIDAS POTENCIADOS DE NUEVA GENERACIÓN PARA EL MEJORAMIENTO DE LA PRODUCTIVIDAD E INOCUIDAD DEL CULTIVO DE TOMATE Y CRUCÍFERAS EN EL DEPARTAMENTO DE CUNDINAMARCA </t>
  </si>
  <si>
    <t xml:space="preserve">ESTUDIO DE PREFACTIBILIDAD PARA LA CREACIÓN DE UN CENTRO DE INNOVACIÓN Y DE PRODUCTIVIDAD PARA EL SECTOR AGROPECUARIO DE SABANA OCCIDENTE DE CUNDINAMARCA </t>
  </si>
  <si>
    <t>UNIVERSIDAD DE CUNDINAMARCA</t>
  </si>
  <si>
    <t xml:space="preserve">FORTALECIMIENTO DE LA INFRAESTRUCTURA FÍSICA Y TECNOLÓGICA DEL CENTRO DE ESTUDIOS AGROAMBIENTALES DE LA UNIVERSIDAD DE CUNDINAMARCA AGROU CUNDINAMARCA </t>
  </si>
  <si>
    <t>ZIPAQUIRA</t>
  </si>
  <si>
    <t>MEJORAMIENTO DE LA VÍA QUE COMUNICA A LOS MUNICIPIOS DE ZIPAQUIRÁ Y TOCANCIPÁ, TRAMO BARANDILLAS - LA FUENTE, DEPARTAMENTO DE CUNDINAMARCA</t>
  </si>
  <si>
    <t>6.788.620.869,00</t>
  </si>
  <si>
    <t>MEJORAMIENTO DE LA VÍA ZIPAQUIRÁ - SAN JORGE - TABIO DEPARTAMENTO DE CUNDINAMARCA</t>
  </si>
  <si>
    <t>DESARROLLO, TRANSFERENCIA DE TECNOLOGÍA Y CONOCIMIENTO PARA LA INNOVACIÓN QUE FORTALEZCAN CAPACIDADES COMUNITARIAS EN LA COMPRENSIÓN Y/O MITIGACIÓN DE LOS PROBLEMAS DE VIOLENCIAS BASADAS EN GÉNERO, DERIVADAS DE LA EMERGENCIA POR COVID 19, EN CUNDINAMARCA</t>
  </si>
  <si>
    <t>FORTALECIMIENTO DE CAPACIDADES DE CTEI PARALA INNOVACION EDUCATIVA EN LOS NIVELES DE BÁSICA Y
MEDIA, MEDIANTE USO DE TICS EN INSTITUCIONES EDUCATIVAS OFICIALES DE LOS MUNICIPIOS NO
CERTIFICADOS DEL DEPARTAMENTO DE CUNDINAMARCA</t>
  </si>
  <si>
    <t>FORTALECIMIENTO DE CAPACIDADES DE CTEI PARA LA REACTIVACIÓN ECONÓMICA Y LA TRANSFORMACIÓN
PRODUCTIVA EN CUNDINAMARCA</t>
  </si>
  <si>
    <t>FORTALECIMIENTO DE CAPACIDADES DE CTEI PARA EL RELACIONAMIENTO ESCUELA - CONTEXTO RURAL MEDIANTE LA APROPIACIÓN Y USO DE LAS TIC EN EL MUNICIPIO DE SIBATÉ, DEPARTAMENTO DE CUNDINAMARCA</t>
  </si>
  <si>
    <t>FUNDACION UNIVERSIDAD DEL VALLE</t>
  </si>
  <si>
    <t>FORTALECIMIENTO DE LAS COMPETENCIAS COMUNICATIVAS EN INGLÉS DE LOS ESTUDIANTES DE LOS ESTABLECIMIENTOS EDUCATIVOS OFICIALES DEL DEPARTAMENTO CUNDINAMARCA</t>
  </si>
  <si>
    <t>INVESTIGACIÓN DE LOS COMPUESTOS VOLÁTILES ORGÁNICOS E INDUCIDOS PARA EL MANEJO DE MOSCAS PLAGAS EN GULUPA Y GRANADILLA EN EL DEPARTAMENTO DE  CUNDINAMARCA</t>
  </si>
  <si>
    <t>UNIVERSIDAD INDUSTRIAL DE SANTANDER</t>
  </si>
  <si>
    <t>DESARROLLO DE UN SISTEMA ÓPTICO  COMPUTACIONAL PARA ESTIMAR EL CONTENIDO DE CARBONO ORGÁNICO DE SUELOS AGRÍCOLAS A TRAVÉS DE IMÁGENES ESPECTRALES E INTELIGENCIA ARTIFICIAL EN CULTIVOS DE CÍTRICOS DE   SANTANDER</t>
  </si>
  <si>
    <t>CONFORMACIÓN DE UNA PLATAFORMA PARA ESTUDIOS CELULARES AVANZADOS IN VIVO EN TIEMPO REAL PARA EL ANÁLISIS DE LA RESPUESTA INMUNOMETABÓLICA ANTE LA REEXPRESIÓN DE INTERFERÓN TIPO I KAPPA EN ESFEROIDES DE CÉLULAS TUMORALES DE CUELLO UTERINO EN  SANTANDER</t>
  </si>
  <si>
    <t>DESARROLLO DE UN PROTOTIPO SELECTIVO Y SENSIBLE PARA MONITOREAR CONTENIDO DE CADMIO IN SITU EN DIVERSAS MATRICES ASOCIADAS A LA PRODUCCIÓN DE GRANOS DE CACAO EN EL DEPARTAMENTO DE  SANTANDER</t>
  </si>
  <si>
    <t>INSTITUTO SUPERIOR DE EDUCACION RURAL DE PAMPLONA</t>
  </si>
  <si>
    <t>IMPLEMENTACIÓN LABORATORIO DE CALIDAD FISICOQUÍMICA DE ALIMENTOS PARA EL FORTALECIMIENTO COMPETITIVO Y SOSTENIBLE DE LASCADENAS AGROALIMENTARIAS DEL DEPARTAMENTO DE  NORTE DE SANTANDER</t>
  </si>
  <si>
    <t>ESTUDIO DE POTENCIALES INSECTICIDAS EN MATRICES POLIMÉRICAS PARA EL CONTROL DE PLAGAS DE GRANOS ALMACENADOS BASADOS EN ACEITES ESENCIALES PROVENIENTES DE LA BIODIVERSIDADFLORÍSTICA DEL DEPARTAMENTO DE  CUNDINAMARCA</t>
  </si>
  <si>
    <t>GENERACIÓN Y TRANSFERENCIA DE CONOCIMIENTOS Y TECNOLOGÍAS PARA ELEVAR CAPACIDADES DE CTEL DE PEQUEÑOS PRODUCTORES DE TOMATE PARA AFRONTAR PROBLEMAS DERIVADOS DEL COVID-19 ASOCIADAS A LA SEG. ALIMENTARIA EN LAS SAB. CENTRO Y ORIENTE  CUNDINAMARCA</t>
  </si>
  <si>
    <t>DESARROLLO DE NUEVOS MÉTODOS NO DESTRUCTIVOS PARA MONITOREO IN SITU DE PROBABILIDAD DE OCURRENCIA DE FALLA EN TUBERÍAS EN EL SECTOR DE HIDROCARBUROS EN LOS DEPARTAMENTOS DE  BOGOTÁ BOYACÁ SANTANDER</t>
  </si>
  <si>
    <t>INNOVACIÓN Y TRANSFERENCIA TECNOLÓGICA DE UMNGBIO A PRODUCTORES DE FLORES PARA EL CONTROL BIOLÓGICO DE TETRANYCHUS URTICAE (ACARI: TETRANYCHIIDAE) EN CULTIVOS DE INVERNADERO CON EL ÁCARO BENÉFICO NEOSEIULUS CALIFORNICUS (ACARI: PHYTOSEIIDAE)  CUNDINAMARCA</t>
  </si>
  <si>
    <t>DESARROLLO DE UN PROGRAMA PRODUCTIVO, AMIGABLE CON EL MEDIO AMBIENTE DEL SECTOR GANADERO EN EL DEPARTAMENTO DE CUNDINAMARCA CUNDINAMARCA</t>
  </si>
  <si>
    <t>INVESTIGACIÓN DESARROLLO, INNOVACIÓN Y TRANSFERENCIA DE CONOCIMIENTO PARA EL PROCESAMIENTO DE LA SEMILLA DE SACHA INCHI EN PRODUCTOS DE VALOR AGREGADO, COMO ESTRATEGIA PARA MEJORAR LA PRODUCTIVIDAD DEL SECTOR AGROINDUSTRIAL DE LA REGIÓN  CUNDINAMARCA</t>
  </si>
  <si>
    <t>UPTC</t>
  </si>
  <si>
    <t>FORTALECIMIENTO DEL ECOSISTEMA DE INVESTIGACIÓN CIENTÍFICA PARA CTEI EN LA UNIVERSIDAD PEDAGÓGICA Y TECNOLÓGICA DE COLOMBIA UPTC, I-SPACIO  SOGAMOSO</t>
  </si>
  <si>
    <t>UNIVERSIDAD DE ANTIOQUIA</t>
  </si>
  <si>
    <t>FORTALECIMIENTO DE LA INFRAESTRUCTURA TECNOLÓGICA Y EQUIPAMIENTO DEL AMBIENTE DE FORMACIÓN INDUSTRIAL PARA EL AUMENTO DE LAS CAPACIDADES INSTITUCIONALES EN CTEI DE LA ETITC  BOGOTÁ</t>
  </si>
  <si>
    <t>APROVECHAMIENTO DE LA BIODIVERSIDAD EN AGRAZ Y PAPA PARA EL DESARROLLO DE CULTIVOS PROMISORIOS EN EL DEPARTAMENTO DE   SANTANDER</t>
  </si>
  <si>
    <t>FORTALECIMIENTO DE CAPACIDADES DE INVESTIGACIÓN Y DESARROLLO TECNOLÓGICO DE LA UNIVERSIDAD COLEGIO MAYOR DE CUNDINAMARCA A PARTIR DE TECNOLOGÍAS INDUSTRIA 4.0 PARA EL DISEÑO Y CONSTRUCCIÓN EN   BOGOTÁ</t>
  </si>
  <si>
    <t>FORTALECIMIENTO DE LA CAPACIDAD INSTITUCIONAL DE INVESTIGACIÓN DE LA UNIVERSIDAD INDUSTRIAL DESANTANDER  NACIONAL</t>
  </si>
  <si>
    <t>FORTALECIMIENTO DE CAPACIDADES INSTALADAS DE CIENCIA Y TECNOLOGÍA DEL LABORATORIO DE DIAGNÓSTICO EN EL CAMPUS DE LA UNIV MILITAR NUEVA GRANADA, PARA ATENDER PROBLEMÁTICAS ASOCIADAS CON AGENTES BIOLÓGICOS DE ALTO RIESGO PARA LA SALUD HUMANA,  CUNDINAMARCA</t>
  </si>
  <si>
    <t>INSTITUTO UNIVERSITARIO DE LA PAZ – UNIPAZ</t>
  </si>
  <si>
    <t>FORTALECIMIENTO DE LOS PROCESOS ACADÉMICOS EN LOS PROGRAMAS OFRECIDOS POR EL INSTITUTO UNIVERSITARIO DE LA PAZ, UNIPAZ,   BARRANCABERMEJA</t>
  </si>
  <si>
    <t>ADECUACIÓN , DOTACIÓN E IMPLEMENTACIÓN DE UN LABORATORIO DE FABRICACIÓN DIGITAL PARA PROMOVER EL DESARROLLO DE LA CIENCIA, LAINNOVACIÓN Y EL EMPRENDIMIENTO EN LA UNIVERSIDAD FRANCISCO DE PAULA SANTANDER.  CÚCUTA</t>
  </si>
  <si>
    <t>UNIVERSIDAD TECNOLOGICA DE SANTANDER</t>
  </si>
  <si>
    <t>FORTALECIMIENTO Y ADECUACIÓN DE EQUIPOS E INFRAESTRUCTURA DEL LABORATORIO DE FÍSICA DEL DEPARTAMENTO DE CIENCIAS BÁSICAS, PARA EL MEJORAMIENTO DE LAS CAPACIDADES INSTITUCIONALES Y LA INVESTIGACIÓN EN LAS UNIDADES TECNOLÓGICAS DE SANTANDER -  BUCARAMANGA</t>
  </si>
  <si>
    <t>DOTACIÓN DEL MOBILIARIO ESCOLAR PARA LAS INSTITUCIONES EDUCATIVAS DE LOS MUNICIPIOS NO CERTIFICADOS DEL DEPARTAMENTO DE CUNDINAMARCA</t>
  </si>
  <si>
    <t>UNIVERSIDAD DEL NORTE</t>
  </si>
  <si>
    <t>FORMACIÓN DE CAPITAL HUMANO DE ALTO NIVEL UNIVERSIDAD DEL NORTE 2DO CORTE NACIONAL</t>
  </si>
  <si>
    <t>UNIVERSIDAD DEL VALLE</t>
  </si>
  <si>
    <t>FORMACIÓN DE CAPITAL HUMANO DE ALTO NIVEL SEGUNDO CORTE UNIVERSIDAD DEL VALLE NACIONAL</t>
  </si>
  <si>
    <t>FORMACIÓN DE CAPITAL HUMANO DE ALTO NIVEL UNIVERSIDAD  NACIONAL DE COLOMBIA CORTE II NACIONL</t>
  </si>
  <si>
    <t>UNIVERSIDAD DE LA SABANA</t>
  </si>
  <si>
    <t>FORMACIÓN DE CAPITAL HUMANO DE ALTO NIVEL UNIVERSIDAD DE LA SABANA CORE 2 NACIONAL</t>
  </si>
  <si>
    <t>UNIVERSIDAD ANTONIO NARIÑO</t>
  </si>
  <si>
    <t>FORMACIÓN DE CAPITAL HUMANO DE ALTO NIVEL UNIVERSIDAD ANTONIO NARIÑO CORE 2 NACIONAL</t>
  </si>
  <si>
    <t>UNIVERSIDAD EAN</t>
  </si>
  <si>
    <t>FORMACIÓN DE CAPITAL HUMANO DE ALTO NIVEL UNIVERSIDAD EAN NACIONAL COHORTE II NACIONAL</t>
  </si>
  <si>
    <t>FORMACIÓN DE CAPITAL HUMANO DE ALTO NIVEL UNIVERSIDAD MILITAR NUEVA GRANADA SEGUNDO CORTE NACIONAL</t>
  </si>
  <si>
    <t>PONIFICA UNIVERSIDAD JAVERIANA</t>
  </si>
  <si>
    <t>FORMACIÓN DE CAPITAL HUMANO DE ALTO NIVEL PONTIFICIA UNIVERSIDAD JAVERIANA SEDE BOGOTÁ CORTE II NACIONAL</t>
  </si>
  <si>
    <t>UNIVERSIDAD DE CALDAS</t>
  </si>
  <si>
    <t>FORMACIÓN DE CAPITAL HUMANO DE ALTO NIVEL CORTE 2 UNIVERSIDAD DE CALDAS - NACIONAL</t>
  </si>
  <si>
    <t>FORTALECIMIENTO A LA ESTRATEGIA DE ALIMENTACIÓN ESCOLAR PARA EL AÑO 2021 EN LOS MUNICIPIOS DEL DEPARTAMENTO DE CUNDINAMARCA</t>
  </si>
  <si>
    <t>MEJORAMIENTO VIVIENDA RURAL MEDIANTE CONSTRUCCIÓN DE COCINAS HABITACIONES Y PISOS EN LOS MUNICIPIOS DE CUNDINAMARCA</t>
  </si>
  <si>
    <t>FORTALECIMIENTO DE LOS SISTEMAS PRODUCTIVOS A TRAVÉS DE LA REACTIVACIÓN DEL SECTOR AGRÍCOLA EN EL DEPARTAMENTO DE CUNDINAMARCA</t>
  </si>
  <si>
    <t>CONTRATADO SIN ACTA DE INICIO</t>
  </si>
  <si>
    <t>205</t>
  </si>
  <si>
    <t>CONSTRUCCIÓN DEL CENTRO DE FORMACIÓN E INNOVACIÓN MINERO ENERGÉTICO DE CUNDINAMARCA</t>
  </si>
  <si>
    <t>GOBIERNO TERRITORIAL</t>
  </si>
  <si>
    <t>$ 13.770.893.382,00</t>
  </si>
  <si>
    <t>$ 6.928.967.103,00</t>
  </si>
  <si>
    <t>2021</t>
  </si>
  <si>
    <t>FORTALECIMIENTO DEL SISTEMA AUTOMOTOR PARA LA GESTIÓN DEL RIESGO DE DESASTRES DEL DEPARTAMENTO DE CUNDINAMARCA</t>
  </si>
  <si>
    <t>OPTIMIZACIÓN DE LOS SISTEMAS GANADEROS BOVINOS DE CARNE LECHE Y DOBLE PROPÓSITO A PARTIR DE LA IMPLEMENTACIÓN DE MEJORAMIENTO GENÉTICO PRODUCTIVO Y ENTREGA DE MAQUINARIA Y EQUIPOS EN MUNICIPIOS DEL DEPARTAMENTO DE CUNDINAMARCA</t>
  </si>
  <si>
    <t>0,00%</t>
  </si>
  <si>
    <t>DESARROLLO DE UN SISTEMA DE PRODUCCIÓN LECHERO PARA LA OBTENCIÓN DE LECHES INOCUAS DE ALTA CALIDAD Y CON UN PERFIL LIPÍDICO SALUDABLE EN EL DEPARTAMENTO DE CUNDINAMARCA</t>
  </si>
  <si>
    <t>FORTALECIMIENTO DE LOS NIVELES DE APROPIACIÓN SOCIAL DEL CONOCIMIENTO DE LA CTEI EN COMUNIDADES DE LAS PROVINCIAS DE ALMEIDAS Y UBATÉ DEL DEPARTAMENTO DE CUNDINAMARCA</t>
  </si>
  <si>
    <t>DESARROLLO PARTICIPATIVO DE UNA PLATAFORMA TECNOLÓGICA DE TELEDETECCIÓN PARA LA GESTIÓN SOSTENIBLE DE SUELOS EN AGROECOSISTEMAS DEL DEPARTAMENTO DE CUNDINAMARCA</t>
  </si>
  <si>
    <t>AMPLIACIÓN DE LA COBERTURA DEL SERVICIO DE GAS COMBUTIBLE POR REDES A TRAVES DE LA FINANCIACIÓN DEL CARGO POR CONEXIÓN Y LA RED INTERNA PARA USUARIOS DE BARRIOS PERIFÉRICOS VEREDAS Y CENTROS POBLADOS DE LOS MUNICIPIOS DE CUNDINAMARCA</t>
  </si>
  <si>
    <t xml:space="preserve">FORTALECIMIENTO A LA ESTRATEGIA DE ALIMENTACIÓN ESCOLAR EN LOS MUNICIPIOS NO CERTIFICADOS DEL DEPARTAMENTO DE CUNDINAMARCA PARA LA VIGENCIA 2022 CUNDINAMARCA	</t>
  </si>
  <si>
    <t xml:space="preserve">FORTALECIMIENTO DE LAS CAPACIDADES INSTITUCIONALES PARA EL DESARROLLO Y GESTIÓN DEL ECOSISTEMA TERRITORIAL DE CTEI EN TODAS LAS PROVINCIAS DEL DEPARTAMENTO DE CUNDINAMARCA
</t>
  </si>
  <si>
    <t xml:space="preserve">DESARROLLO DE UN MODELO DE PROMOCIÓN TURÍSTICA SOSTENIBLE DESDE LA TECNOLOGÍA 4.0 EN LOS MUNICIPIOS DE LA PALMA Y YACOPI EN EL DEPARTAMENTO DE CUNDINAMARCA
</t>
  </si>
  <si>
    <t xml:space="preserve">DESARROLLO DE MICROREDES Y ALMACENAMIENTO (ESS) PRESTADORES DE SERVICIOS COMPLEMENTARIOS PARA INCREMENTAR LA COBERTURA EFICIENCIA Y CONFIABILIDAD DEL SERVICIO EN EL DEPARTAMENTO DE CUNDINAMARCA
</t>
  </si>
  <si>
    <t>FORTALECIMIENTO A LA ESTRATEGIA DE SUBSIDIO DE TRANSPORTE ESCOLAR EN MUNICIPIOS NO CERTIFICADOS DEL DEPARTAMENTO DE CUNDINAMARCA PARA LA VIGENCIA 2022 CUNDINAMARCA</t>
  </si>
  <si>
    <t>EMTEL</t>
  </si>
  <si>
    <t>IMPLEMENTACIÓN DE UNA ESTRATEGIA DE REACTIVACIÓN ECONÓMICA PARA EL PROGRESO Y LA COMPETITIVIDAD DE MICRONEGOCIOS Y UNIDADES PRODUCTIVAS EN EL DEPARTAMENTO DE CUNDINAMARCA</t>
  </si>
  <si>
    <t>COMERCIO, INDUSTRIA Y TURISMO</t>
  </si>
  <si>
    <t>FORTALECIMIENTO DE LA PRODUCCIÓN DE MATERIAL VEGETAL ARBUSTIVO Y ARBÓREO PARA LA RECUPERACIÓN DE LA COBERTURA ARBÓREA EN EL DEPARTAMENTO DE CUNDINAMARCA</t>
  </si>
  <si>
    <t>MEJORAMIENTO DE LA VÍA QUE COMUNICA A LOS MUNICIPIOS DE SAN CAYETANO Y COGUA TRAMO VEREDA CARDONAL VEREDA MORTIÑO DEL MUNICIPIO DE SAN CAYETANO DEPARTAMENTO DE CUNDINAMARCA</t>
  </si>
  <si>
    <t>CONSTRUCCIÓN DE OBRAS PARA MITIGAR LOS RIESGOS QUE SE PRESENTAN EN LA ZONAS ALEDAÑAS A LA URBANIZACIÓN SASIPA DEL MUNICIPIO DE SILVANIA CUNDINAMARCA</t>
  </si>
  <si>
    <t>SIN CONTRATAR</t>
  </si>
  <si>
    <t>CONSTRUCCIÓN DE OBRAS DE MITIGACIÓN Y ESTABILIZACIÓN EN CENTRO POBLADO DE CUATRO CAMINOS DEL MUNICIPIO DE PAIME DEPARTAMENTO DE CUNDINAMARCA</t>
  </si>
  <si>
    <t>EN PROCESO DE CONTRATACIÓN</t>
  </si>
  <si>
    <t>FORTALECIMIENTO EMPRESARIAL PARA EL PROGRESO Y LA COMPETITIVIDAD DE LOS MICRONEGOCIOS Y UNIDADES PRODUCTIVAS EN EL DEPARTAMENTO DE CUNDINAMARCA</t>
  </si>
  <si>
    <t>IMPLEMENTACION DE UN PROCESO DE RESTAURACIÓN ECOLÓGICA COMO MEDIDA DE CONSERVACIÓN DE ÁREAS AMBIENTALES ESTRATÉGICAS EN LA PROVINCIA DE GUALIVA CUNDINAMARCA</t>
  </si>
  <si>
    <t xml:space="preserve"> $ 2.238.923.844 </t>
  </si>
  <si>
    <t>FORTALECIMIENTO A LA ESTRATEGIA DE ALIMENTACIÓN ESCOLAR EN LOS MUNICIPIOS NO CERTIFICADOS PARA LA VIGENCIA 2023 DEL DEPARTAMENTO DE CUNDINAMARCA</t>
  </si>
  <si>
    <t xml:space="preserve">FUENTE: DIRECCIÓN DE GESTIÓN DE LA INVERSIÓN - SECRETARÍA DE PLANEACIÓN </t>
  </si>
  <si>
    <t>CORTE: JUNIO 15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</si>
</sst>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"/>
    <numFmt numFmtId="166" formatCode="&quot;$&quot;\ #,##0.00"/>
    <numFmt numFmtId="167" formatCode="&quot;$&quot;\ 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FF0000"/>
      <name val="Arial Narrow"/>
      <family val="2"/>
    </font>
    <font>
      <sz val="11"/>
      <color theme="1"/>
      <name val="Calibri"/>
      <family val="2"/>
    </font>
    <font>
      <sz val="11"/>
      <color rgb="FF000000"/>
      <name val="Arial Narrow"/>
      <family val="2"/>
    </font>
    <font>
      <sz val="12"/>
      <color rgb="FF333333"/>
      <name val="Arial Narrow"/>
      <family val="2"/>
    </font>
    <font>
      <sz val="12"/>
      <color rgb="FF212529"/>
      <name val="Arial Narrow"/>
      <family val="2"/>
    </font>
    <font>
      <b/>
      <sz val="12"/>
      <color theme="1"/>
      <name val="Arial Narrow"/>
      <family val="2"/>
    </font>
    <font>
      <b/>
      <sz val="11"/>
      <color rgb="FF00206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2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166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 wrapText="1"/>
    </xf>
    <xf numFmtId="1" fontId="4" fillId="0" borderId="5" xfId="2" applyNumberFormat="1" applyFont="1" applyBorder="1" applyAlignment="1">
      <alignment horizontal="center" vertical="top" wrapText="1"/>
    </xf>
    <xf numFmtId="5" fontId="4" fillId="3" borderId="5" xfId="1" applyNumberFormat="1" applyFont="1" applyFill="1" applyBorder="1" applyAlignment="1">
      <alignment horizontal="center" vertical="center"/>
    </xf>
    <xf numFmtId="1" fontId="7" fillId="0" borderId="5" xfId="2" applyNumberFormat="1" applyFont="1" applyBorder="1" applyAlignment="1">
      <alignment horizontal="center" vertical="center" wrapText="1"/>
    </xf>
    <xf numFmtId="1" fontId="6" fillId="0" borderId="5" xfId="2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0" fontId="7" fillId="0" borderId="5" xfId="0" applyNumberFormat="1" applyFont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66" fontId="6" fillId="5" borderId="5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166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4" fillId="0" borderId="0" xfId="0" applyFont="1"/>
    <xf numFmtId="0" fontId="13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3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5" fontId="4" fillId="0" borderId="0" xfId="0" applyNumberFormat="1" applyFont="1"/>
    <xf numFmtId="1" fontId="4" fillId="0" borderId="0" xfId="0" applyNumberFormat="1" applyFont="1"/>
    <xf numFmtId="10" fontId="4" fillId="0" borderId="0" xfId="0" applyNumberFormat="1" applyFont="1"/>
    <xf numFmtId="166" fontId="4" fillId="3" borderId="0" xfId="1" applyNumberFormat="1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/>
    <xf numFmtId="164" fontId="4" fillId="0" borderId="0" xfId="1" applyNumberFormat="1" applyFont="1" applyBorder="1" applyAlignment="1">
      <alignment wrapText="1"/>
    </xf>
    <xf numFmtId="164" fontId="4" fillId="0" borderId="0" xfId="1" applyNumberFormat="1" applyFont="1" applyBorder="1"/>
    <xf numFmtId="0" fontId="14" fillId="0" borderId="0" xfId="0" applyFont="1"/>
    <xf numFmtId="164" fontId="4" fillId="0" borderId="0" xfId="1" applyNumberFormat="1" applyFont="1" applyAlignment="1">
      <alignment wrapText="1"/>
    </xf>
    <xf numFmtId="164" fontId="4" fillId="0" borderId="0" xfId="1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1E5FA001-A8F1-437F-A877-20FE720ED1FE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65" formatCode="&quot;$&quot;\ 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65" formatCode="&quot;$&quot;\ 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65" formatCode="&quot;$&quot;\ 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65" formatCode="&quot;$&quot;\ 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66" formatCode="&quot;$&quot;\ 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166" formatCode="&quot;$&quot;\ 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1183819</xdr:colOff>
      <xdr:row>0</xdr:row>
      <xdr:rowOff>149679</xdr:rowOff>
    </xdr:from>
    <xdr:to>
      <xdr:col>3</xdr:col>
      <xdr:colOff>244927</xdr:colOff>
      <xdr:row>0</xdr:row>
      <xdr:rowOff>775608</xdr:rowOff>
    </xdr:to>
    <xdr:pic>
      <xdr:nvPicPr>
        <xdr:cNvPr id="2" name="Imagen 1" descr="Regalias_gov on Twitter: &amp;quot;#Atención Con ocasión de la implementación de la  Ley 2056 de 2020, el #DNP amplió hasta el próximo 15 de abril el plazo para  que las entidades ejecutoras de">
          <a:extLst>
            <a:ext uri="{FF2B5EF4-FFF2-40B4-BE49-F238E27FC236}">
              <a16:creationId xmlns:a16="http://schemas.microsoft.com/office/drawing/2014/main" id="{8B2766A7-C9C9-408D-AAEF-E5F6FD42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9744" y="149679"/>
          <a:ext cx="1575708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A825C7-5F11-48AC-8CBF-99D826E2CE93}" name="Tabla2" displayName="Tabla2" ref="A2:M235" totalsRowShown="0" headerRowDxfId="61" dataDxfId="60" totalsRowDxfId="58" tableBorderDxfId="59">
  <autoFilter ref="A2:M235" xr:uid="{00000000-0009-0000-0100-000002000000}">
    <filterColumn colId="1">
      <filters>
        <filter val="CUNDINAMARCA"/>
      </filters>
    </filterColumn>
    <filterColumn colId="10">
      <filters>
        <filter val="CONTRATADO EN EJECUCIÓN"/>
        <filter val="CONTRATADO SIN ACTA DE INICIO"/>
        <filter val="PARA CIERRE"/>
        <filter val="SIN CONTRATAR"/>
        <filter val="TERMINADO"/>
      </filters>
    </filterColumn>
  </autoFilter>
  <tableColumns count="13">
    <tableColumn id="1" xr3:uid="{CB8C3403-E0A8-4771-8C86-0761B4D38DC0}" name="N°" dataDxfId="57" totalsRowDxfId="56"/>
    <tableColumn id="31" xr3:uid="{0E10F4B1-5990-457A-913A-D30F4D4C7D02}" name="EJECUTOR (Dpto / Entidad)" dataDxfId="55" totalsRowDxfId="54"/>
    <tableColumn id="32" xr3:uid="{7FC36434-6E14-4614-B422-0950A81313E3}" name="EJECUTOR INTERNO" dataDxfId="53" totalsRowDxfId="52"/>
    <tableColumn id="2" xr3:uid="{9C66D465-30CF-46A4-94AB-3F30398FE528}" name="BPIN" dataDxfId="51" totalsRowDxfId="50"/>
    <tableColumn id="4" xr3:uid="{BEB85E34-A396-4821-A39E-9F278D1DDF58}" name="PROYECTO" dataDxfId="49" totalsRowDxfId="48"/>
    <tableColumn id="6" xr3:uid="{E8F04FC0-6B9A-44BD-8233-3CD0F5199C6E}" name="SECTOR" dataDxfId="47" totalsRowDxfId="46"/>
    <tableColumn id="8" xr3:uid="{962FA065-DBF9-4025-85E5-4D49971E56E7}" name="VALOR PROYECTO" dataDxfId="45" totalsRowDxfId="44"/>
    <tableColumn id="9" xr3:uid="{1E66FB5F-0CED-4A39-B712-8CC2B3F7CFC2}" name="VALOR SGR" dataDxfId="43" totalsRowDxfId="42"/>
    <tableColumn id="14" xr3:uid="{0281E350-A491-4C25-9D20-CEF82E29A108}" name="OTRAS FUENTES" dataDxfId="41" totalsRowDxfId="40">
      <calculatedColumnFormula>G3-H3</calculatedColumnFormula>
    </tableColumn>
    <tableColumn id="7" xr3:uid="{6C31B206-EF8E-40DF-83A6-8E26BC6F946C}" name="AÑO DE APROBACIÓN" dataDxfId="39" totalsRowDxfId="38">
      <calculatedColumnFormula>RIGHT(#REF!,4)</calculatedColumnFormula>
    </tableColumn>
    <tableColumn id="41" xr3:uid="{E20F108F-96C5-48F8-9E09-B37458BB62F8}" name="ESTADO" dataDxfId="37" totalsRowDxfId="36"/>
    <tableColumn id="19" xr3:uid="{82C5A190-BE2F-4C23-83BC-DA12AEE7EB5D}" name="_x0009_AVANCE FÍSICO" dataDxfId="35" totalsRowDxfId="34"/>
    <tableColumn id="20" xr3:uid="{84BEEF36-44B9-4BA2-8656-B3DA9DB381EE}" name="_x0009_AVANCE FINANCIERO" dataDxfId="33" totalsRowDxfId="3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B923-B352-4689-AED8-9015C607E2E3}">
  <sheetPr codeName="Hoja3">
    <tabColor rgb="FF94E6E4"/>
  </sheetPr>
  <dimension ref="A1:EQ238"/>
  <sheetViews>
    <sheetView showGridLines="0" tabSelected="1" zoomScale="59" zoomScaleNormal="59" workbookViewId="0">
      <pane ySplit="2" topLeftCell="A7" activePane="bottomLeft" state="frozen"/>
      <selection activeCell="H21" sqref="H21"/>
      <selection pane="bottomLeft" activeCell="F19" sqref="F19"/>
    </sheetView>
  </sheetViews>
  <sheetFormatPr baseColWidth="10" defaultColWidth="11.42578125" defaultRowHeight="16.5" x14ac:dyDescent="0.3"/>
  <cols>
    <col min="1" max="1" width="6.85546875" style="92" customWidth="1"/>
    <col min="2" max="2" width="18.42578125" style="92" customWidth="1"/>
    <col min="3" max="3" width="37.7109375" style="92" customWidth="1"/>
    <col min="4" max="4" width="21" style="117" customWidth="1"/>
    <col min="5" max="5" width="59.7109375" style="109" customWidth="1"/>
    <col min="6" max="6" width="20.5703125" style="110" customWidth="1"/>
    <col min="7" max="7" width="23" style="121" customWidth="1"/>
    <col min="8" max="8" width="22.140625" style="122" customWidth="1"/>
    <col min="9" max="9" width="24" style="112" customWidth="1"/>
    <col min="10" max="10" width="31.140625" style="113" customWidth="1"/>
    <col min="11" max="11" width="50.5703125" style="110" customWidth="1"/>
    <col min="12" max="12" width="16.7109375" style="114" customWidth="1"/>
    <col min="13" max="13" width="23.7109375" style="114" customWidth="1"/>
    <col min="14" max="14" width="11.42578125" style="92"/>
    <col min="15" max="15" width="27.7109375" style="92" customWidth="1"/>
    <col min="16" max="16384" width="11.42578125" style="92"/>
  </cols>
  <sheetData>
    <row r="1" spans="1:147" ht="75.75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47" s="93" customFormat="1" ht="46.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6" t="s">
        <v>13</v>
      </c>
    </row>
    <row r="3" spans="1:147" s="29" customFormat="1" ht="49.5" hidden="1" x14ac:dyDescent="0.25">
      <c r="A3" s="7">
        <v>1</v>
      </c>
      <c r="B3" s="8" t="s">
        <v>14</v>
      </c>
      <c r="C3" s="9" t="s">
        <v>15</v>
      </c>
      <c r="D3" s="10">
        <v>2012000050005</v>
      </c>
      <c r="E3" s="11" t="s">
        <v>16</v>
      </c>
      <c r="F3" s="9" t="s">
        <v>17</v>
      </c>
      <c r="G3" s="12">
        <v>4000000000</v>
      </c>
      <c r="H3" s="13">
        <v>1000000000</v>
      </c>
      <c r="I3" s="14">
        <f t="shared" ref="I3:I66" si="0">G3-H3</f>
        <v>3000000000</v>
      </c>
      <c r="J3" s="10">
        <v>2012</v>
      </c>
      <c r="K3" s="9" t="s">
        <v>18</v>
      </c>
      <c r="L3" s="15">
        <v>1</v>
      </c>
      <c r="M3" s="16">
        <v>1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</row>
    <row r="4" spans="1:147" s="95" customFormat="1" ht="66" hidden="1" x14ac:dyDescent="0.25">
      <c r="A4" s="17">
        <v>2</v>
      </c>
      <c r="B4" s="18" t="s">
        <v>19</v>
      </c>
      <c r="C4" s="18" t="s">
        <v>20</v>
      </c>
      <c r="D4" s="19">
        <v>2012000050006</v>
      </c>
      <c r="E4" s="11" t="s">
        <v>21</v>
      </c>
      <c r="F4" s="20" t="s">
        <v>22</v>
      </c>
      <c r="G4" s="21">
        <v>6352617736</v>
      </c>
      <c r="H4" s="22">
        <v>3581530801</v>
      </c>
      <c r="I4" s="14">
        <f t="shared" si="0"/>
        <v>2771086935</v>
      </c>
      <c r="J4" s="10">
        <v>2012</v>
      </c>
      <c r="K4" s="9" t="s">
        <v>18</v>
      </c>
      <c r="L4" s="15">
        <v>1</v>
      </c>
      <c r="M4" s="16">
        <v>0.99539999999999995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</row>
    <row r="5" spans="1:147" s="95" customFormat="1" ht="33" hidden="1" x14ac:dyDescent="0.25">
      <c r="A5" s="17">
        <v>3</v>
      </c>
      <c r="B5" s="23" t="s">
        <v>14</v>
      </c>
      <c r="C5" s="18" t="s">
        <v>23</v>
      </c>
      <c r="D5" s="19">
        <v>2012000050007</v>
      </c>
      <c r="E5" s="11" t="s">
        <v>24</v>
      </c>
      <c r="F5" s="20" t="s">
        <v>25</v>
      </c>
      <c r="G5" s="21">
        <v>2490400000</v>
      </c>
      <c r="H5" s="22">
        <v>1300000000</v>
      </c>
      <c r="I5" s="14">
        <f t="shared" si="0"/>
        <v>1190400000</v>
      </c>
      <c r="J5" s="10">
        <v>2012</v>
      </c>
      <c r="K5" s="9" t="s">
        <v>18</v>
      </c>
      <c r="L5" s="15">
        <v>1</v>
      </c>
      <c r="M5" s="16">
        <v>1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</row>
    <row r="6" spans="1:147" s="95" customFormat="1" ht="49.5" hidden="1" x14ac:dyDescent="0.25">
      <c r="A6" s="17">
        <v>4</v>
      </c>
      <c r="B6" s="23" t="s">
        <v>14</v>
      </c>
      <c r="C6" s="18" t="s">
        <v>23</v>
      </c>
      <c r="D6" s="19">
        <v>2012000050009</v>
      </c>
      <c r="E6" s="11" t="s">
        <v>26</v>
      </c>
      <c r="F6" s="20" t="s">
        <v>25</v>
      </c>
      <c r="G6" s="21">
        <v>2334689275</v>
      </c>
      <c r="H6" s="22">
        <v>1200000000</v>
      </c>
      <c r="I6" s="14">
        <f t="shared" si="0"/>
        <v>1134689275</v>
      </c>
      <c r="J6" s="10">
        <v>2012</v>
      </c>
      <c r="K6" s="9" t="s">
        <v>18</v>
      </c>
      <c r="L6" s="15">
        <v>1</v>
      </c>
      <c r="M6" s="16">
        <v>0.96340000000000003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</row>
    <row r="7" spans="1:147" s="95" customFormat="1" ht="63" x14ac:dyDescent="0.25">
      <c r="A7" s="24">
        <v>5</v>
      </c>
      <c r="B7" s="25" t="s">
        <v>14</v>
      </c>
      <c r="C7" s="26" t="s">
        <v>27</v>
      </c>
      <c r="D7" s="27">
        <v>2012000050010</v>
      </c>
      <c r="E7" s="28" t="s">
        <v>28</v>
      </c>
      <c r="F7" s="29" t="s">
        <v>29</v>
      </c>
      <c r="G7" s="30">
        <v>1000000000</v>
      </c>
      <c r="H7" s="31">
        <v>1000000000</v>
      </c>
      <c r="I7" s="32">
        <f t="shared" si="0"/>
        <v>0</v>
      </c>
      <c r="J7" s="33">
        <v>2012</v>
      </c>
      <c r="K7" s="28" t="s">
        <v>30</v>
      </c>
      <c r="L7" s="34">
        <v>1</v>
      </c>
      <c r="M7" s="35">
        <v>0.95140000000000002</v>
      </c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</row>
    <row r="8" spans="1:147" s="95" customFormat="1" ht="66" hidden="1" x14ac:dyDescent="0.25">
      <c r="A8" s="17">
        <v>6</v>
      </c>
      <c r="B8" s="23" t="s">
        <v>14</v>
      </c>
      <c r="C8" s="18" t="s">
        <v>31</v>
      </c>
      <c r="D8" s="19">
        <v>2012000050011</v>
      </c>
      <c r="E8" s="11" t="s">
        <v>32</v>
      </c>
      <c r="F8" s="20" t="s">
        <v>33</v>
      </c>
      <c r="G8" s="21">
        <v>6000000000</v>
      </c>
      <c r="H8" s="22">
        <v>6000000000</v>
      </c>
      <c r="I8" s="14">
        <f t="shared" si="0"/>
        <v>0</v>
      </c>
      <c r="J8" s="10">
        <v>2012</v>
      </c>
      <c r="K8" s="9" t="s">
        <v>18</v>
      </c>
      <c r="L8" s="15">
        <v>1</v>
      </c>
      <c r="M8" s="16">
        <v>0.58189999999999997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</row>
    <row r="9" spans="1:147" s="95" customFormat="1" ht="66" hidden="1" x14ac:dyDescent="0.25">
      <c r="A9" s="17">
        <v>7</v>
      </c>
      <c r="B9" s="23" t="s">
        <v>14</v>
      </c>
      <c r="C9" s="18" t="s">
        <v>34</v>
      </c>
      <c r="D9" s="19">
        <v>2012000050012</v>
      </c>
      <c r="E9" s="11" t="s">
        <v>35</v>
      </c>
      <c r="F9" s="20" t="s">
        <v>36</v>
      </c>
      <c r="G9" s="21">
        <v>4531022720</v>
      </c>
      <c r="H9" s="22">
        <v>3000000000</v>
      </c>
      <c r="I9" s="14">
        <f t="shared" si="0"/>
        <v>1531022720</v>
      </c>
      <c r="J9" s="10">
        <v>2012</v>
      </c>
      <c r="K9" s="9" t="s">
        <v>18</v>
      </c>
      <c r="L9" s="15">
        <v>0.99039999999999995</v>
      </c>
      <c r="M9" s="16">
        <v>0.99719999999999998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</row>
    <row r="10" spans="1:147" s="29" customFormat="1" ht="66" hidden="1" x14ac:dyDescent="0.25">
      <c r="A10" s="17">
        <v>8</v>
      </c>
      <c r="B10" s="23" t="s">
        <v>14</v>
      </c>
      <c r="C10" s="18" t="s">
        <v>37</v>
      </c>
      <c r="D10" s="19">
        <v>2012000050013</v>
      </c>
      <c r="E10" s="11" t="s">
        <v>38</v>
      </c>
      <c r="F10" s="20" t="s">
        <v>36</v>
      </c>
      <c r="G10" s="21">
        <v>4026917304</v>
      </c>
      <c r="H10" s="22">
        <v>3130787355</v>
      </c>
      <c r="I10" s="14">
        <f t="shared" si="0"/>
        <v>896129949</v>
      </c>
      <c r="J10" s="10">
        <v>2012</v>
      </c>
      <c r="K10" s="9" t="s">
        <v>18</v>
      </c>
      <c r="L10" s="15">
        <v>0.96220000000000006</v>
      </c>
      <c r="M10" s="16">
        <v>0.97030000000000005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</row>
    <row r="11" spans="1:147" s="94" customFormat="1" ht="33" hidden="1" x14ac:dyDescent="0.25">
      <c r="A11" s="17">
        <v>9</v>
      </c>
      <c r="B11" s="23" t="s">
        <v>14</v>
      </c>
      <c r="C11" s="18" t="s">
        <v>23</v>
      </c>
      <c r="D11" s="19">
        <v>2012000050014</v>
      </c>
      <c r="E11" s="11" t="s">
        <v>39</v>
      </c>
      <c r="F11" s="20" t="s">
        <v>25</v>
      </c>
      <c r="G11" s="21">
        <v>1559272190</v>
      </c>
      <c r="H11" s="22">
        <v>1300000000</v>
      </c>
      <c r="I11" s="14">
        <f t="shared" si="0"/>
        <v>259272190</v>
      </c>
      <c r="J11" s="10">
        <v>2012</v>
      </c>
      <c r="K11" s="9" t="s">
        <v>18</v>
      </c>
      <c r="L11" s="15">
        <v>1</v>
      </c>
      <c r="M11" s="16">
        <v>1</v>
      </c>
    </row>
    <row r="12" spans="1:147" s="96" customFormat="1" ht="49.5" hidden="1" x14ac:dyDescent="0.3">
      <c r="A12" s="17">
        <v>10</v>
      </c>
      <c r="B12" s="23" t="s">
        <v>14</v>
      </c>
      <c r="C12" s="18" t="s">
        <v>23</v>
      </c>
      <c r="D12" s="19">
        <v>2012000050023</v>
      </c>
      <c r="E12" s="11" t="s">
        <v>40</v>
      </c>
      <c r="F12" s="20" t="s">
        <v>25</v>
      </c>
      <c r="G12" s="21">
        <v>77168795512</v>
      </c>
      <c r="H12" s="22">
        <v>1300000000</v>
      </c>
      <c r="I12" s="14">
        <f t="shared" si="0"/>
        <v>75868795512</v>
      </c>
      <c r="J12" s="10">
        <v>2012</v>
      </c>
      <c r="K12" s="9" t="s">
        <v>18</v>
      </c>
      <c r="L12" s="15">
        <v>1</v>
      </c>
      <c r="M12" s="16">
        <v>0.99990000000000001</v>
      </c>
      <c r="O12" s="94"/>
    </row>
    <row r="13" spans="1:147" s="96" customFormat="1" ht="49.5" hidden="1" x14ac:dyDescent="0.3">
      <c r="A13" s="17">
        <v>11</v>
      </c>
      <c r="B13" s="23" t="s">
        <v>14</v>
      </c>
      <c r="C13" s="18" t="s">
        <v>23</v>
      </c>
      <c r="D13" s="19">
        <v>2012000050024</v>
      </c>
      <c r="E13" s="11" t="s">
        <v>41</v>
      </c>
      <c r="F13" s="20" t="s">
        <v>25</v>
      </c>
      <c r="G13" s="21">
        <v>3371686373</v>
      </c>
      <c r="H13" s="22">
        <v>1823985000</v>
      </c>
      <c r="I13" s="14">
        <f t="shared" si="0"/>
        <v>1547701373</v>
      </c>
      <c r="J13" s="10">
        <v>2012</v>
      </c>
      <c r="K13" s="9" t="s">
        <v>18</v>
      </c>
      <c r="L13" s="15">
        <v>1</v>
      </c>
      <c r="M13" s="16">
        <v>0.99439999999999995</v>
      </c>
      <c r="O13" s="94"/>
    </row>
    <row r="14" spans="1:147" s="96" customFormat="1" ht="49.5" hidden="1" x14ac:dyDescent="0.3">
      <c r="A14" s="17">
        <v>12</v>
      </c>
      <c r="B14" s="23" t="s">
        <v>14</v>
      </c>
      <c r="C14" s="18" t="s">
        <v>42</v>
      </c>
      <c r="D14" s="19">
        <v>2012000050025</v>
      </c>
      <c r="E14" s="11" t="s">
        <v>43</v>
      </c>
      <c r="F14" s="20" t="s">
        <v>44</v>
      </c>
      <c r="G14" s="21">
        <v>200000000</v>
      </c>
      <c r="H14" s="22">
        <v>200000000</v>
      </c>
      <c r="I14" s="14">
        <f t="shared" si="0"/>
        <v>0</v>
      </c>
      <c r="J14" s="10">
        <v>2012</v>
      </c>
      <c r="K14" s="9" t="s">
        <v>18</v>
      </c>
      <c r="L14" s="15">
        <v>1</v>
      </c>
      <c r="M14" s="16">
        <v>1</v>
      </c>
      <c r="O14" s="94"/>
    </row>
    <row r="15" spans="1:147" s="96" customFormat="1" ht="49.5" hidden="1" x14ac:dyDescent="0.3">
      <c r="A15" s="17">
        <v>13</v>
      </c>
      <c r="B15" s="18" t="s">
        <v>45</v>
      </c>
      <c r="C15" s="18" t="s">
        <v>46</v>
      </c>
      <c r="D15" s="19">
        <v>2012000050026</v>
      </c>
      <c r="E15" s="11" t="s">
        <v>47</v>
      </c>
      <c r="F15" s="20" t="s">
        <v>22</v>
      </c>
      <c r="G15" s="21">
        <v>2000000000</v>
      </c>
      <c r="H15" s="22">
        <v>2000000000</v>
      </c>
      <c r="I15" s="14">
        <f t="shared" si="0"/>
        <v>0</v>
      </c>
      <c r="J15" s="10">
        <v>2012</v>
      </c>
      <c r="K15" s="9" t="s">
        <v>18</v>
      </c>
      <c r="L15" s="15">
        <v>1</v>
      </c>
      <c r="M15" s="16">
        <v>1</v>
      </c>
      <c r="O15" s="94"/>
    </row>
    <row r="16" spans="1:147" s="96" customFormat="1" ht="49.5" hidden="1" x14ac:dyDescent="0.3">
      <c r="A16" s="17">
        <v>14</v>
      </c>
      <c r="B16" s="18" t="s">
        <v>19</v>
      </c>
      <c r="C16" s="18" t="s">
        <v>20</v>
      </c>
      <c r="D16" s="19">
        <v>2012000050027</v>
      </c>
      <c r="E16" s="11" t="s">
        <v>48</v>
      </c>
      <c r="F16" s="20" t="s">
        <v>22</v>
      </c>
      <c r="G16" s="21">
        <v>3359160462</v>
      </c>
      <c r="H16" s="22">
        <v>3000000000</v>
      </c>
      <c r="I16" s="14">
        <f t="shared" si="0"/>
        <v>359160462</v>
      </c>
      <c r="J16" s="10">
        <v>2012</v>
      </c>
      <c r="K16" s="9" t="s">
        <v>18</v>
      </c>
      <c r="L16" s="15">
        <v>1</v>
      </c>
      <c r="M16" s="16">
        <v>0.98660000000000003</v>
      </c>
      <c r="O16" s="94"/>
    </row>
    <row r="17" spans="1:15" s="96" customFormat="1" ht="49.5" hidden="1" x14ac:dyDescent="0.3">
      <c r="A17" s="17">
        <v>15</v>
      </c>
      <c r="B17" s="18" t="s">
        <v>19</v>
      </c>
      <c r="C17" s="18" t="s">
        <v>20</v>
      </c>
      <c r="D17" s="19">
        <v>2012000050028</v>
      </c>
      <c r="E17" s="11" t="s">
        <v>49</v>
      </c>
      <c r="F17" s="20" t="s">
        <v>22</v>
      </c>
      <c r="G17" s="21">
        <v>19769772343</v>
      </c>
      <c r="H17" s="22">
        <v>8103535586</v>
      </c>
      <c r="I17" s="14">
        <f t="shared" si="0"/>
        <v>11666236757</v>
      </c>
      <c r="J17" s="10">
        <v>2012</v>
      </c>
      <c r="K17" s="9" t="s">
        <v>18</v>
      </c>
      <c r="L17" s="15">
        <v>1</v>
      </c>
      <c r="M17" s="16">
        <v>0.93179999999999996</v>
      </c>
      <c r="O17" s="94"/>
    </row>
    <row r="18" spans="1:15" s="96" customFormat="1" ht="49.5" hidden="1" x14ac:dyDescent="0.3">
      <c r="A18" s="7">
        <v>16</v>
      </c>
      <c r="B18" s="18" t="s">
        <v>14</v>
      </c>
      <c r="C18" s="18" t="s">
        <v>50</v>
      </c>
      <c r="D18" s="19">
        <v>2012000050029</v>
      </c>
      <c r="E18" s="11" t="s">
        <v>51</v>
      </c>
      <c r="F18" s="20" t="s">
        <v>52</v>
      </c>
      <c r="G18" s="36">
        <v>15253036000</v>
      </c>
      <c r="H18" s="22">
        <v>2199142000</v>
      </c>
      <c r="I18" s="14">
        <f t="shared" si="0"/>
        <v>13053894000</v>
      </c>
      <c r="J18" s="10">
        <v>2012</v>
      </c>
      <c r="K18" s="9" t="s">
        <v>18</v>
      </c>
      <c r="L18" s="15">
        <v>1</v>
      </c>
      <c r="M18" s="16">
        <v>0.94499999999999995</v>
      </c>
      <c r="O18" s="94"/>
    </row>
    <row r="19" spans="1:15" s="96" customFormat="1" ht="66" customHeight="1" x14ac:dyDescent="0.3">
      <c r="A19" s="24">
        <v>17</v>
      </c>
      <c r="B19" s="26" t="s">
        <v>14</v>
      </c>
      <c r="C19" s="26" t="s">
        <v>53</v>
      </c>
      <c r="D19" s="27">
        <v>2012000050030</v>
      </c>
      <c r="E19" s="28" t="s">
        <v>54</v>
      </c>
      <c r="F19" s="29" t="s">
        <v>55</v>
      </c>
      <c r="G19" s="30">
        <v>1752501814</v>
      </c>
      <c r="H19" s="31">
        <v>1708104361</v>
      </c>
      <c r="I19" s="32">
        <f t="shared" si="0"/>
        <v>44397453</v>
      </c>
      <c r="J19" s="33">
        <v>2012</v>
      </c>
      <c r="K19" s="28" t="s">
        <v>30</v>
      </c>
      <c r="L19" s="34">
        <v>1</v>
      </c>
      <c r="M19" s="35">
        <v>0.95069999999999999</v>
      </c>
      <c r="O19" s="94"/>
    </row>
    <row r="20" spans="1:15" s="96" customFormat="1" ht="49.5" hidden="1" x14ac:dyDescent="0.3">
      <c r="A20" s="17">
        <v>18</v>
      </c>
      <c r="B20" s="18" t="s">
        <v>45</v>
      </c>
      <c r="C20" s="18" t="s">
        <v>56</v>
      </c>
      <c r="D20" s="19">
        <v>2012000050039</v>
      </c>
      <c r="E20" s="11" t="s">
        <v>57</v>
      </c>
      <c r="F20" s="20" t="s">
        <v>22</v>
      </c>
      <c r="G20" s="21">
        <v>2816415712</v>
      </c>
      <c r="H20" s="22">
        <v>1000000000</v>
      </c>
      <c r="I20" s="14">
        <f t="shared" si="0"/>
        <v>1816415712</v>
      </c>
      <c r="J20" s="10">
        <v>2012</v>
      </c>
      <c r="K20" s="9" t="s">
        <v>18</v>
      </c>
      <c r="L20" s="15">
        <v>1</v>
      </c>
      <c r="M20" s="16">
        <v>1</v>
      </c>
      <c r="O20" s="94"/>
    </row>
    <row r="21" spans="1:15" s="96" customFormat="1" ht="82.5" hidden="1" x14ac:dyDescent="0.3">
      <c r="A21" s="17">
        <v>19</v>
      </c>
      <c r="B21" s="18" t="s">
        <v>45</v>
      </c>
      <c r="C21" s="18" t="s">
        <v>58</v>
      </c>
      <c r="D21" s="19">
        <v>2012000050044</v>
      </c>
      <c r="E21" s="11" t="s">
        <v>59</v>
      </c>
      <c r="F21" s="20" t="s">
        <v>22</v>
      </c>
      <c r="G21" s="21">
        <v>1000000000</v>
      </c>
      <c r="H21" s="22">
        <v>1000000000</v>
      </c>
      <c r="I21" s="14">
        <f t="shared" si="0"/>
        <v>0</v>
      </c>
      <c r="J21" s="10">
        <v>2012</v>
      </c>
      <c r="K21" s="9" t="s">
        <v>18</v>
      </c>
      <c r="L21" s="15">
        <v>1</v>
      </c>
      <c r="M21" s="16">
        <v>1</v>
      </c>
      <c r="O21" s="94"/>
    </row>
    <row r="22" spans="1:15" s="96" customFormat="1" ht="49.5" hidden="1" x14ac:dyDescent="0.3">
      <c r="A22" s="17">
        <v>20</v>
      </c>
      <c r="B22" s="18" t="s">
        <v>19</v>
      </c>
      <c r="C22" s="18" t="s">
        <v>20</v>
      </c>
      <c r="D22" s="19">
        <v>2012000050051</v>
      </c>
      <c r="E22" s="11" t="s">
        <v>60</v>
      </c>
      <c r="F22" s="20" t="s">
        <v>22</v>
      </c>
      <c r="G22" s="21">
        <v>827195639</v>
      </c>
      <c r="H22" s="22">
        <v>620304130</v>
      </c>
      <c r="I22" s="14">
        <f t="shared" si="0"/>
        <v>206891509</v>
      </c>
      <c r="J22" s="10">
        <v>2012</v>
      </c>
      <c r="K22" s="9" t="s">
        <v>18</v>
      </c>
      <c r="L22" s="15">
        <v>1</v>
      </c>
      <c r="M22" s="16">
        <v>0.98089999999999999</v>
      </c>
      <c r="O22" s="94"/>
    </row>
    <row r="23" spans="1:15" s="96" customFormat="1" ht="49.5" hidden="1" x14ac:dyDescent="0.3">
      <c r="A23" s="17">
        <v>21</v>
      </c>
      <c r="B23" s="18" t="s">
        <v>19</v>
      </c>
      <c r="C23" s="18" t="s">
        <v>20</v>
      </c>
      <c r="D23" s="19">
        <v>2012000050052</v>
      </c>
      <c r="E23" s="11" t="s">
        <v>61</v>
      </c>
      <c r="F23" s="20" t="s">
        <v>22</v>
      </c>
      <c r="G23" s="21">
        <v>257457261</v>
      </c>
      <c r="H23" s="22">
        <v>250000000</v>
      </c>
      <c r="I23" s="14">
        <f t="shared" si="0"/>
        <v>7457261</v>
      </c>
      <c r="J23" s="10">
        <v>2012</v>
      </c>
      <c r="K23" s="9" t="s">
        <v>18</v>
      </c>
      <c r="L23" s="15">
        <v>1</v>
      </c>
      <c r="M23" s="16">
        <v>0.99960000000000004</v>
      </c>
      <c r="O23" s="94"/>
    </row>
    <row r="24" spans="1:15" s="96" customFormat="1" ht="66" hidden="1" x14ac:dyDescent="0.3">
      <c r="A24" s="17">
        <v>22</v>
      </c>
      <c r="B24" s="18" t="s">
        <v>19</v>
      </c>
      <c r="C24" s="18" t="s">
        <v>20</v>
      </c>
      <c r="D24" s="19">
        <v>2012000050054</v>
      </c>
      <c r="E24" s="11" t="s">
        <v>62</v>
      </c>
      <c r="F24" s="20" t="s">
        <v>22</v>
      </c>
      <c r="G24" s="21">
        <v>777429075</v>
      </c>
      <c r="H24" s="22">
        <v>755000000</v>
      </c>
      <c r="I24" s="14">
        <f t="shared" si="0"/>
        <v>22429075</v>
      </c>
      <c r="J24" s="10">
        <v>2012</v>
      </c>
      <c r="K24" s="9" t="s">
        <v>18</v>
      </c>
      <c r="L24" s="15">
        <v>1</v>
      </c>
      <c r="M24" s="16">
        <v>0.99839999999999995</v>
      </c>
      <c r="O24" s="94"/>
    </row>
    <row r="25" spans="1:15" s="96" customFormat="1" ht="58.5" customHeight="1" x14ac:dyDescent="0.3">
      <c r="A25" s="24">
        <v>23</v>
      </c>
      <c r="B25" s="26" t="s">
        <v>14</v>
      </c>
      <c r="C25" s="26" t="s">
        <v>63</v>
      </c>
      <c r="D25" s="27">
        <v>2012000100010</v>
      </c>
      <c r="E25" s="28" t="s">
        <v>64</v>
      </c>
      <c r="F25" s="29" t="s">
        <v>65</v>
      </c>
      <c r="G25" s="30">
        <v>8721806744</v>
      </c>
      <c r="H25" s="31">
        <v>8721806744</v>
      </c>
      <c r="I25" s="32">
        <f t="shared" si="0"/>
        <v>0</v>
      </c>
      <c r="J25" s="33">
        <v>2012</v>
      </c>
      <c r="K25" s="28" t="s">
        <v>66</v>
      </c>
      <c r="L25" s="34">
        <v>0.85060000000000002</v>
      </c>
      <c r="M25" s="35">
        <v>0.97289999999999999</v>
      </c>
      <c r="O25" s="94"/>
    </row>
    <row r="26" spans="1:15" ht="49.5" hidden="1" x14ac:dyDescent="0.3">
      <c r="A26" s="17">
        <v>24</v>
      </c>
      <c r="B26" s="18" t="s">
        <v>14</v>
      </c>
      <c r="C26" s="18" t="s">
        <v>63</v>
      </c>
      <c r="D26" s="19">
        <v>2012000100056</v>
      </c>
      <c r="E26" s="11" t="s">
        <v>67</v>
      </c>
      <c r="F26" s="20" t="s">
        <v>65</v>
      </c>
      <c r="G26" s="21">
        <v>7184175232</v>
      </c>
      <c r="H26" s="22">
        <v>4100000000</v>
      </c>
      <c r="I26" s="14">
        <f t="shared" si="0"/>
        <v>3084175232</v>
      </c>
      <c r="J26" s="10">
        <v>2012</v>
      </c>
      <c r="K26" s="9" t="s">
        <v>18</v>
      </c>
      <c r="L26" s="15">
        <v>1</v>
      </c>
      <c r="M26" s="16">
        <v>0.99970000000000003</v>
      </c>
      <c r="O26" s="94"/>
    </row>
    <row r="27" spans="1:15" s="96" customFormat="1" ht="49.5" hidden="1" x14ac:dyDescent="0.3">
      <c r="A27" s="17">
        <v>25</v>
      </c>
      <c r="B27" s="18" t="s">
        <v>14</v>
      </c>
      <c r="C27" s="18" t="s">
        <v>63</v>
      </c>
      <c r="D27" s="19">
        <v>2012000100063</v>
      </c>
      <c r="E27" s="11" t="s">
        <v>68</v>
      </c>
      <c r="F27" s="20" t="s">
        <v>65</v>
      </c>
      <c r="G27" s="21">
        <v>16942704000</v>
      </c>
      <c r="H27" s="22">
        <v>8250704000</v>
      </c>
      <c r="I27" s="14">
        <f t="shared" si="0"/>
        <v>8692000000</v>
      </c>
      <c r="J27" s="10">
        <v>2012</v>
      </c>
      <c r="K27" s="9" t="s">
        <v>18</v>
      </c>
      <c r="L27" s="15">
        <v>1</v>
      </c>
      <c r="M27" s="16">
        <v>0.94730000000000003</v>
      </c>
      <c r="O27" s="94"/>
    </row>
    <row r="28" spans="1:15" s="96" customFormat="1" ht="66" hidden="1" x14ac:dyDescent="0.3">
      <c r="A28" s="17">
        <v>26</v>
      </c>
      <c r="B28" s="18" t="s">
        <v>14</v>
      </c>
      <c r="C28" s="18" t="s">
        <v>63</v>
      </c>
      <c r="D28" s="19">
        <v>2012000100118</v>
      </c>
      <c r="E28" s="11" t="s">
        <v>69</v>
      </c>
      <c r="F28" s="20" t="s">
        <v>65</v>
      </c>
      <c r="G28" s="21">
        <v>22788739251</v>
      </c>
      <c r="H28" s="22">
        <v>17739839251</v>
      </c>
      <c r="I28" s="14">
        <f t="shared" si="0"/>
        <v>5048900000</v>
      </c>
      <c r="J28" s="37">
        <v>2013</v>
      </c>
      <c r="K28" s="9" t="s">
        <v>18</v>
      </c>
      <c r="L28" s="15">
        <v>0.98180000000000001</v>
      </c>
      <c r="M28" s="16">
        <v>0.94810000000000005</v>
      </c>
      <c r="O28" s="94"/>
    </row>
    <row r="29" spans="1:15" s="96" customFormat="1" ht="93" customHeight="1" x14ac:dyDescent="0.3">
      <c r="A29" s="24">
        <v>27</v>
      </c>
      <c r="B29" s="26" t="s">
        <v>14</v>
      </c>
      <c r="C29" s="26" t="s">
        <v>63</v>
      </c>
      <c r="D29" s="27">
        <v>2012000100144</v>
      </c>
      <c r="E29" s="28" t="s">
        <v>70</v>
      </c>
      <c r="F29" s="29" t="s">
        <v>65</v>
      </c>
      <c r="G29" s="30">
        <v>50514736439</v>
      </c>
      <c r="H29" s="31">
        <v>34707000000</v>
      </c>
      <c r="I29" s="32">
        <f t="shared" si="0"/>
        <v>15807736439</v>
      </c>
      <c r="J29" s="33">
        <v>2012</v>
      </c>
      <c r="K29" s="28" t="s">
        <v>66</v>
      </c>
      <c r="L29" s="34">
        <v>0.84330000000000005</v>
      </c>
      <c r="M29" s="35">
        <v>0.82169999999999999</v>
      </c>
      <c r="O29" s="94"/>
    </row>
    <row r="30" spans="1:15" s="96" customFormat="1" ht="33" hidden="1" x14ac:dyDescent="0.3">
      <c r="A30" s="17">
        <v>28</v>
      </c>
      <c r="B30" s="18" t="s">
        <v>14</v>
      </c>
      <c r="C30" s="18" t="s">
        <v>63</v>
      </c>
      <c r="D30" s="19">
        <v>2012000100156</v>
      </c>
      <c r="E30" s="11" t="s">
        <v>71</v>
      </c>
      <c r="F30" s="20" t="s">
        <v>65</v>
      </c>
      <c r="G30" s="21">
        <v>7088000000</v>
      </c>
      <c r="H30" s="22">
        <v>5000000000</v>
      </c>
      <c r="I30" s="14">
        <f t="shared" si="0"/>
        <v>2088000000</v>
      </c>
      <c r="J30" s="10">
        <v>2012</v>
      </c>
      <c r="K30" s="9" t="s">
        <v>18</v>
      </c>
      <c r="L30" s="15">
        <v>0.98980000000000001</v>
      </c>
      <c r="M30" s="16">
        <v>0.93179999999999996</v>
      </c>
      <c r="O30" s="94"/>
    </row>
    <row r="31" spans="1:15" s="96" customFormat="1" ht="66" hidden="1" x14ac:dyDescent="0.3">
      <c r="A31" s="17">
        <v>29</v>
      </c>
      <c r="B31" s="18" t="s">
        <v>19</v>
      </c>
      <c r="C31" s="18" t="s">
        <v>20</v>
      </c>
      <c r="D31" s="19">
        <v>2013000050003</v>
      </c>
      <c r="E31" s="11" t="s">
        <v>72</v>
      </c>
      <c r="F31" s="20" t="s">
        <v>22</v>
      </c>
      <c r="G31" s="21">
        <v>245000000</v>
      </c>
      <c r="H31" s="22">
        <v>245000000</v>
      </c>
      <c r="I31" s="14">
        <f t="shared" si="0"/>
        <v>0</v>
      </c>
      <c r="J31" s="37">
        <v>2013</v>
      </c>
      <c r="K31" s="9" t="s">
        <v>18</v>
      </c>
      <c r="L31" s="15">
        <v>1</v>
      </c>
      <c r="M31" s="16">
        <v>0.73470000000000002</v>
      </c>
      <c r="O31" s="94"/>
    </row>
    <row r="32" spans="1:15" s="96" customFormat="1" ht="49.5" hidden="1" x14ac:dyDescent="0.3">
      <c r="A32" s="17">
        <v>30</v>
      </c>
      <c r="B32" s="18" t="s">
        <v>19</v>
      </c>
      <c r="C32" s="18" t="s">
        <v>20</v>
      </c>
      <c r="D32" s="19">
        <v>2013000050004</v>
      </c>
      <c r="E32" s="11" t="s">
        <v>73</v>
      </c>
      <c r="F32" s="20" t="s">
        <v>22</v>
      </c>
      <c r="G32" s="21">
        <v>250000000</v>
      </c>
      <c r="H32" s="22">
        <v>250000000</v>
      </c>
      <c r="I32" s="14">
        <f t="shared" si="0"/>
        <v>0</v>
      </c>
      <c r="J32" s="37">
        <v>2013</v>
      </c>
      <c r="K32" s="9" t="s">
        <v>18</v>
      </c>
      <c r="L32" s="15">
        <v>1</v>
      </c>
      <c r="M32" s="16">
        <v>0.74909999999999999</v>
      </c>
      <c r="O32" s="94"/>
    </row>
    <row r="33" spans="1:15" s="96" customFormat="1" ht="66" hidden="1" x14ac:dyDescent="0.3">
      <c r="A33" s="7">
        <v>31</v>
      </c>
      <c r="B33" s="18" t="s">
        <v>14</v>
      </c>
      <c r="C33" s="18" t="s">
        <v>34</v>
      </c>
      <c r="D33" s="19">
        <v>2013000050005</v>
      </c>
      <c r="E33" s="11" t="s">
        <v>74</v>
      </c>
      <c r="F33" s="20" t="s">
        <v>33</v>
      </c>
      <c r="G33" s="21">
        <v>6189832118</v>
      </c>
      <c r="H33" s="22">
        <v>6000000000</v>
      </c>
      <c r="I33" s="14">
        <f t="shared" si="0"/>
        <v>189832118</v>
      </c>
      <c r="J33" s="37">
        <v>2013</v>
      </c>
      <c r="K33" s="9" t="s">
        <v>18</v>
      </c>
      <c r="L33" s="15">
        <v>0.99819999999999998</v>
      </c>
      <c r="M33" s="16">
        <v>0.9899</v>
      </c>
      <c r="O33" s="94"/>
    </row>
    <row r="34" spans="1:15" s="96" customFormat="1" ht="49.5" hidden="1" x14ac:dyDescent="0.3">
      <c r="A34" s="17">
        <v>32</v>
      </c>
      <c r="B34" s="18" t="s">
        <v>14</v>
      </c>
      <c r="C34" s="18" t="s">
        <v>31</v>
      </c>
      <c r="D34" s="19">
        <v>2013000050011</v>
      </c>
      <c r="E34" s="11" t="s">
        <v>75</v>
      </c>
      <c r="F34" s="20" t="s">
        <v>33</v>
      </c>
      <c r="G34" s="21">
        <v>13360387595</v>
      </c>
      <c r="H34" s="22">
        <v>13360387595</v>
      </c>
      <c r="I34" s="14">
        <f t="shared" si="0"/>
        <v>0</v>
      </c>
      <c r="J34" s="37">
        <v>2013</v>
      </c>
      <c r="K34" s="9" t="s">
        <v>18</v>
      </c>
      <c r="L34" s="15">
        <v>0.998</v>
      </c>
      <c r="M34" s="16">
        <v>0.9234</v>
      </c>
      <c r="O34" s="94"/>
    </row>
    <row r="35" spans="1:15" s="96" customFormat="1" ht="49.5" hidden="1" x14ac:dyDescent="0.3">
      <c r="A35" s="17">
        <v>33</v>
      </c>
      <c r="B35" s="38" t="s">
        <v>14</v>
      </c>
      <c r="C35" s="18" t="s">
        <v>50</v>
      </c>
      <c r="D35" s="19">
        <v>2013000050026</v>
      </c>
      <c r="E35" s="11" t="s">
        <v>76</v>
      </c>
      <c r="F35" s="20" t="s">
        <v>52</v>
      </c>
      <c r="G35" s="21">
        <v>1068319227</v>
      </c>
      <c r="H35" s="22">
        <v>1045119227</v>
      </c>
      <c r="I35" s="14">
        <f t="shared" si="0"/>
        <v>23200000</v>
      </c>
      <c r="J35" s="37">
        <v>2013</v>
      </c>
      <c r="K35" s="9" t="s">
        <v>18</v>
      </c>
      <c r="L35" s="15">
        <v>0.44929999999999998</v>
      </c>
      <c r="M35" s="39">
        <v>0.44700000000000001</v>
      </c>
      <c r="O35" s="94"/>
    </row>
    <row r="36" spans="1:15" s="96" customFormat="1" ht="66" hidden="1" x14ac:dyDescent="0.3">
      <c r="A36" s="17">
        <v>34</v>
      </c>
      <c r="B36" s="18" t="s">
        <v>14</v>
      </c>
      <c r="C36" s="18" t="s">
        <v>23</v>
      </c>
      <c r="D36" s="19">
        <v>2013000050027</v>
      </c>
      <c r="E36" s="11" t="s">
        <v>77</v>
      </c>
      <c r="F36" s="20" t="s">
        <v>25</v>
      </c>
      <c r="G36" s="21">
        <v>18756930869</v>
      </c>
      <c r="H36" s="22">
        <v>3000000000</v>
      </c>
      <c r="I36" s="14">
        <f t="shared" si="0"/>
        <v>15756930869</v>
      </c>
      <c r="J36" s="37">
        <v>2013</v>
      </c>
      <c r="K36" s="9" t="s">
        <v>18</v>
      </c>
      <c r="L36" s="15">
        <v>1</v>
      </c>
      <c r="M36" s="16">
        <v>0.99490000000000001</v>
      </c>
      <c r="O36" s="94"/>
    </row>
    <row r="37" spans="1:15" s="96" customFormat="1" ht="33" hidden="1" x14ac:dyDescent="0.3">
      <c r="A37" s="17">
        <v>35</v>
      </c>
      <c r="B37" s="18" t="s">
        <v>14</v>
      </c>
      <c r="C37" s="18" t="s">
        <v>23</v>
      </c>
      <c r="D37" s="19">
        <v>2013000050028</v>
      </c>
      <c r="E37" s="11" t="s">
        <v>78</v>
      </c>
      <c r="F37" s="20" t="s">
        <v>25</v>
      </c>
      <c r="G37" s="21">
        <v>3427279826</v>
      </c>
      <c r="H37" s="22">
        <v>2599564478</v>
      </c>
      <c r="I37" s="14">
        <f t="shared" si="0"/>
        <v>827715348</v>
      </c>
      <c r="J37" s="37">
        <v>2013</v>
      </c>
      <c r="K37" s="9" t="s">
        <v>18</v>
      </c>
      <c r="L37" s="15">
        <v>1</v>
      </c>
      <c r="M37" s="16">
        <v>0.99960000000000004</v>
      </c>
      <c r="O37" s="94"/>
    </row>
    <row r="38" spans="1:15" s="96" customFormat="1" ht="49.5" hidden="1" x14ac:dyDescent="0.3">
      <c r="A38" s="17">
        <v>36</v>
      </c>
      <c r="B38" s="18" t="s">
        <v>19</v>
      </c>
      <c r="C38" s="18" t="s">
        <v>20</v>
      </c>
      <c r="D38" s="19">
        <v>2013000050043</v>
      </c>
      <c r="E38" s="11" t="s">
        <v>79</v>
      </c>
      <c r="F38" s="20" t="s">
        <v>22</v>
      </c>
      <c r="G38" s="21">
        <v>1019047619</v>
      </c>
      <c r="H38" s="22">
        <v>1000000000</v>
      </c>
      <c r="I38" s="14">
        <f t="shared" si="0"/>
        <v>19047619</v>
      </c>
      <c r="J38" s="37">
        <v>2013</v>
      </c>
      <c r="K38" s="9" t="s">
        <v>18</v>
      </c>
      <c r="L38" s="15">
        <v>1</v>
      </c>
      <c r="M38" s="16">
        <v>0.98060000000000003</v>
      </c>
      <c r="O38" s="94"/>
    </row>
    <row r="39" spans="1:15" s="96" customFormat="1" ht="49.5" hidden="1" x14ac:dyDescent="0.3">
      <c r="A39" s="17">
        <v>37</v>
      </c>
      <c r="B39" s="18" t="s">
        <v>45</v>
      </c>
      <c r="C39" s="18" t="s">
        <v>80</v>
      </c>
      <c r="D39" s="19">
        <v>2013000050044</v>
      </c>
      <c r="E39" s="11" t="s">
        <v>81</v>
      </c>
      <c r="F39" s="20" t="s">
        <v>25</v>
      </c>
      <c r="G39" s="12">
        <v>60041780218</v>
      </c>
      <c r="H39" s="14">
        <v>15888838218</v>
      </c>
      <c r="I39" s="14">
        <f t="shared" si="0"/>
        <v>44152942000</v>
      </c>
      <c r="J39" s="37">
        <v>2013</v>
      </c>
      <c r="K39" s="9" t="s">
        <v>66</v>
      </c>
      <c r="L39" s="15">
        <v>0.81020000000000003</v>
      </c>
      <c r="M39" s="16">
        <v>0.85289999999999999</v>
      </c>
      <c r="O39" s="94"/>
    </row>
    <row r="40" spans="1:15" s="96" customFormat="1" ht="49.5" hidden="1" x14ac:dyDescent="0.3">
      <c r="A40" s="17">
        <v>38</v>
      </c>
      <c r="B40" s="18" t="s">
        <v>19</v>
      </c>
      <c r="C40" s="18" t="s">
        <v>20</v>
      </c>
      <c r="D40" s="19">
        <v>2013000050045</v>
      </c>
      <c r="E40" s="11" t="s">
        <v>82</v>
      </c>
      <c r="F40" s="20" t="s">
        <v>22</v>
      </c>
      <c r="G40" s="21">
        <v>2534999997</v>
      </c>
      <c r="H40" s="22">
        <v>2000000000</v>
      </c>
      <c r="I40" s="14">
        <f t="shared" si="0"/>
        <v>534999997</v>
      </c>
      <c r="J40" s="37">
        <v>2013</v>
      </c>
      <c r="K40" s="9" t="s">
        <v>18</v>
      </c>
      <c r="L40" s="15">
        <v>1</v>
      </c>
      <c r="M40" s="16">
        <v>0.97450000000000003</v>
      </c>
      <c r="O40" s="94"/>
    </row>
    <row r="41" spans="1:15" s="96" customFormat="1" ht="66" hidden="1" x14ac:dyDescent="0.3">
      <c r="A41" s="17">
        <v>39</v>
      </c>
      <c r="B41" s="18" t="s">
        <v>14</v>
      </c>
      <c r="C41" s="18" t="s">
        <v>50</v>
      </c>
      <c r="D41" s="19">
        <v>2013000050046</v>
      </c>
      <c r="E41" s="11" t="s">
        <v>83</v>
      </c>
      <c r="F41" s="20" t="s">
        <v>52</v>
      </c>
      <c r="G41" s="21">
        <v>6609136508</v>
      </c>
      <c r="H41" s="22">
        <v>2118963154</v>
      </c>
      <c r="I41" s="14">
        <f t="shared" si="0"/>
        <v>4490173354</v>
      </c>
      <c r="J41" s="37">
        <v>2013</v>
      </c>
      <c r="K41" s="9" t="s">
        <v>18</v>
      </c>
      <c r="L41" s="15">
        <v>1</v>
      </c>
      <c r="M41" s="16">
        <v>1</v>
      </c>
      <c r="O41" s="94"/>
    </row>
    <row r="42" spans="1:15" s="96" customFormat="1" ht="49.5" hidden="1" x14ac:dyDescent="0.3">
      <c r="A42" s="17">
        <v>40</v>
      </c>
      <c r="B42" s="18" t="s">
        <v>19</v>
      </c>
      <c r="C42" s="18" t="s">
        <v>20</v>
      </c>
      <c r="D42" s="19">
        <v>2013000050047</v>
      </c>
      <c r="E42" s="11" t="s">
        <v>84</v>
      </c>
      <c r="F42" s="20" t="s">
        <v>22</v>
      </c>
      <c r="G42" s="21">
        <v>3000000000</v>
      </c>
      <c r="H42" s="22">
        <v>3000000000</v>
      </c>
      <c r="I42" s="14">
        <f t="shared" si="0"/>
        <v>0</v>
      </c>
      <c r="J42" s="37">
        <v>2014</v>
      </c>
      <c r="K42" s="9" t="s">
        <v>18</v>
      </c>
      <c r="L42" s="15">
        <v>1</v>
      </c>
      <c r="M42" s="16">
        <v>0.99639999999999995</v>
      </c>
      <c r="O42" s="94"/>
    </row>
    <row r="43" spans="1:15" s="96" customFormat="1" ht="49.5" hidden="1" x14ac:dyDescent="0.3">
      <c r="A43" s="17">
        <v>41</v>
      </c>
      <c r="B43" s="18" t="s">
        <v>19</v>
      </c>
      <c r="C43" s="18" t="s">
        <v>20</v>
      </c>
      <c r="D43" s="19">
        <v>2013000050049</v>
      </c>
      <c r="E43" s="11" t="s">
        <v>85</v>
      </c>
      <c r="F43" s="20" t="s">
        <v>22</v>
      </c>
      <c r="G43" s="21">
        <v>14330854376</v>
      </c>
      <c r="H43" s="22">
        <v>12431431552</v>
      </c>
      <c r="I43" s="14">
        <f t="shared" si="0"/>
        <v>1899422824</v>
      </c>
      <c r="J43" s="37">
        <v>2013</v>
      </c>
      <c r="K43" s="9" t="s">
        <v>18</v>
      </c>
      <c r="L43" s="15">
        <v>1</v>
      </c>
      <c r="M43" s="16">
        <v>0.99960000000000004</v>
      </c>
      <c r="O43" s="94"/>
    </row>
    <row r="44" spans="1:15" s="96" customFormat="1" ht="49.5" hidden="1" x14ac:dyDescent="0.3">
      <c r="A44" s="17">
        <v>42</v>
      </c>
      <c r="B44" s="18" t="s">
        <v>19</v>
      </c>
      <c r="C44" s="18" t="s">
        <v>20</v>
      </c>
      <c r="D44" s="19">
        <v>2013000050050</v>
      </c>
      <c r="E44" s="11" t="s">
        <v>86</v>
      </c>
      <c r="F44" s="20" t="s">
        <v>22</v>
      </c>
      <c r="G44" s="21">
        <v>6000000000</v>
      </c>
      <c r="H44" s="22">
        <v>6000000000</v>
      </c>
      <c r="I44" s="14">
        <f t="shared" si="0"/>
        <v>0</v>
      </c>
      <c r="J44" s="37">
        <v>2013</v>
      </c>
      <c r="K44" s="9" t="s">
        <v>18</v>
      </c>
      <c r="L44" s="15">
        <v>1</v>
      </c>
      <c r="M44" s="16">
        <v>0.49209999999999998</v>
      </c>
      <c r="O44" s="94"/>
    </row>
    <row r="45" spans="1:15" s="96" customFormat="1" ht="66" hidden="1" x14ac:dyDescent="0.3">
      <c r="A45" s="17">
        <v>43</v>
      </c>
      <c r="B45" s="23" t="s">
        <v>14</v>
      </c>
      <c r="C45" s="18" t="s">
        <v>15</v>
      </c>
      <c r="D45" s="19">
        <v>2013000050051</v>
      </c>
      <c r="E45" s="11" t="s">
        <v>87</v>
      </c>
      <c r="F45" s="20" t="s">
        <v>88</v>
      </c>
      <c r="G45" s="21">
        <v>3000000000</v>
      </c>
      <c r="H45" s="22">
        <v>3000000000</v>
      </c>
      <c r="I45" s="14">
        <f t="shared" si="0"/>
        <v>0</v>
      </c>
      <c r="J45" s="37">
        <v>2013</v>
      </c>
      <c r="K45" s="9" t="s">
        <v>18</v>
      </c>
      <c r="L45" s="15">
        <v>0.48280000000000001</v>
      </c>
      <c r="M45" s="16">
        <v>0.47399999999999998</v>
      </c>
      <c r="O45" s="94"/>
    </row>
    <row r="46" spans="1:15" ht="33" hidden="1" x14ac:dyDescent="0.3">
      <c r="A46" s="17">
        <v>44</v>
      </c>
      <c r="B46" s="23" t="s">
        <v>14</v>
      </c>
      <c r="C46" s="18" t="s">
        <v>23</v>
      </c>
      <c r="D46" s="19">
        <v>2013000050054</v>
      </c>
      <c r="E46" s="11" t="s">
        <v>89</v>
      </c>
      <c r="F46" s="20" t="s">
        <v>25</v>
      </c>
      <c r="G46" s="21">
        <v>3765860000</v>
      </c>
      <c r="H46" s="22">
        <v>2459000000</v>
      </c>
      <c r="I46" s="14">
        <f t="shared" si="0"/>
        <v>1306860000</v>
      </c>
      <c r="J46" s="37">
        <v>2013</v>
      </c>
      <c r="K46" s="9" t="s">
        <v>18</v>
      </c>
      <c r="L46" s="15">
        <v>1</v>
      </c>
      <c r="M46" s="16">
        <v>1</v>
      </c>
      <c r="O46" s="94"/>
    </row>
    <row r="47" spans="1:15" s="96" customFormat="1" ht="49.5" hidden="1" x14ac:dyDescent="0.3">
      <c r="A47" s="17">
        <v>45</v>
      </c>
      <c r="B47" s="23" t="s">
        <v>14</v>
      </c>
      <c r="C47" s="18" t="s">
        <v>42</v>
      </c>
      <c r="D47" s="19">
        <v>2013000050056</v>
      </c>
      <c r="E47" s="11" t="s">
        <v>90</v>
      </c>
      <c r="F47" s="20" t="s">
        <v>17</v>
      </c>
      <c r="G47" s="21">
        <v>4000000000</v>
      </c>
      <c r="H47" s="22">
        <v>4000000000</v>
      </c>
      <c r="I47" s="14">
        <f t="shared" si="0"/>
        <v>0</v>
      </c>
      <c r="J47" s="37">
        <v>2013</v>
      </c>
      <c r="K47" s="9" t="s">
        <v>18</v>
      </c>
      <c r="L47" s="15">
        <v>1</v>
      </c>
      <c r="M47" s="16">
        <v>0.99990000000000001</v>
      </c>
      <c r="O47" s="94"/>
    </row>
    <row r="48" spans="1:15" s="96" customFormat="1" ht="49.5" hidden="1" x14ac:dyDescent="0.3">
      <c r="A48" s="7">
        <v>46</v>
      </c>
      <c r="B48" s="23" t="s">
        <v>14</v>
      </c>
      <c r="C48" s="18" t="s">
        <v>23</v>
      </c>
      <c r="D48" s="19">
        <v>2013000050081</v>
      </c>
      <c r="E48" s="11" t="s">
        <v>91</v>
      </c>
      <c r="F48" s="20" t="s">
        <v>25</v>
      </c>
      <c r="G48" s="21">
        <v>4900400000</v>
      </c>
      <c r="H48" s="22">
        <v>2600000000</v>
      </c>
      <c r="I48" s="14">
        <f t="shared" si="0"/>
        <v>2300400000</v>
      </c>
      <c r="J48" s="37">
        <v>2014</v>
      </c>
      <c r="K48" s="9" t="s">
        <v>18</v>
      </c>
      <c r="L48" s="15">
        <v>1</v>
      </c>
      <c r="M48" s="16">
        <v>1</v>
      </c>
      <c r="O48" s="94"/>
    </row>
    <row r="49" spans="1:15" s="96" customFormat="1" ht="49.5" hidden="1" x14ac:dyDescent="0.3">
      <c r="A49" s="17">
        <v>47</v>
      </c>
      <c r="B49" s="23" t="s">
        <v>14</v>
      </c>
      <c r="C49" s="18" t="s">
        <v>23</v>
      </c>
      <c r="D49" s="19">
        <v>2013000050083</v>
      </c>
      <c r="E49" s="11" t="s">
        <v>92</v>
      </c>
      <c r="F49" s="20" t="s">
        <v>25</v>
      </c>
      <c r="G49" s="21">
        <v>3322683076.3200002</v>
      </c>
      <c r="H49" s="22">
        <v>3126242524.3200002</v>
      </c>
      <c r="I49" s="14">
        <f t="shared" si="0"/>
        <v>196440552</v>
      </c>
      <c r="J49" s="37">
        <v>2014</v>
      </c>
      <c r="K49" s="9" t="s">
        <v>18</v>
      </c>
      <c r="L49" s="15">
        <v>1</v>
      </c>
      <c r="M49" s="16">
        <v>1</v>
      </c>
      <c r="O49" s="94"/>
    </row>
    <row r="50" spans="1:15" s="96" customFormat="1" ht="33" hidden="1" x14ac:dyDescent="0.3">
      <c r="A50" s="17">
        <v>48</v>
      </c>
      <c r="B50" s="18" t="s">
        <v>19</v>
      </c>
      <c r="C50" s="18" t="s">
        <v>20</v>
      </c>
      <c r="D50" s="19">
        <v>2013000050094</v>
      </c>
      <c r="E50" s="11" t="s">
        <v>93</v>
      </c>
      <c r="F50" s="20" t="s">
        <v>22</v>
      </c>
      <c r="G50" s="21">
        <v>2000000000</v>
      </c>
      <c r="H50" s="22">
        <v>2000000000</v>
      </c>
      <c r="I50" s="14">
        <f t="shared" si="0"/>
        <v>0</v>
      </c>
      <c r="J50" s="37">
        <v>2013</v>
      </c>
      <c r="K50" s="9" t="s">
        <v>94</v>
      </c>
      <c r="L50" s="15">
        <v>0</v>
      </c>
      <c r="M50" s="16">
        <v>0</v>
      </c>
      <c r="O50" s="94"/>
    </row>
    <row r="51" spans="1:15" s="96" customFormat="1" ht="78" customHeight="1" x14ac:dyDescent="0.3">
      <c r="A51" s="24">
        <v>49</v>
      </c>
      <c r="B51" s="25" t="s">
        <v>14</v>
      </c>
      <c r="C51" s="26" t="s">
        <v>63</v>
      </c>
      <c r="D51" s="27">
        <v>2013000100129</v>
      </c>
      <c r="E51" s="28" t="s">
        <v>95</v>
      </c>
      <c r="F51" s="29" t="s">
        <v>65</v>
      </c>
      <c r="G51" s="30">
        <v>5264002961</v>
      </c>
      <c r="H51" s="31">
        <v>4097083299</v>
      </c>
      <c r="I51" s="32">
        <f t="shared" si="0"/>
        <v>1166919662</v>
      </c>
      <c r="J51" s="40">
        <v>2014</v>
      </c>
      <c r="K51" s="28" t="s">
        <v>66</v>
      </c>
      <c r="L51" s="34">
        <v>0.82420000000000004</v>
      </c>
      <c r="M51" s="35">
        <v>0.68520000000000003</v>
      </c>
      <c r="O51" s="94"/>
    </row>
    <row r="52" spans="1:15" s="96" customFormat="1" ht="66" hidden="1" x14ac:dyDescent="0.3">
      <c r="A52" s="17">
        <v>50</v>
      </c>
      <c r="B52" s="23" t="s">
        <v>14</v>
      </c>
      <c r="C52" s="18" t="s">
        <v>63</v>
      </c>
      <c r="D52" s="19">
        <v>2013000100131</v>
      </c>
      <c r="E52" s="11" t="s">
        <v>96</v>
      </c>
      <c r="F52" s="20" t="s">
        <v>65</v>
      </c>
      <c r="G52" s="21">
        <v>3287867000</v>
      </c>
      <c r="H52" s="22">
        <v>2622860000</v>
      </c>
      <c r="I52" s="14">
        <f t="shared" si="0"/>
        <v>665007000</v>
      </c>
      <c r="J52" s="37">
        <v>2013</v>
      </c>
      <c r="K52" s="9" t="s">
        <v>18</v>
      </c>
      <c r="L52" s="15">
        <v>0.98450000000000004</v>
      </c>
      <c r="M52" s="16">
        <v>0.89039999999999997</v>
      </c>
      <c r="O52" s="94"/>
    </row>
    <row r="53" spans="1:15" s="96" customFormat="1" ht="33" hidden="1" x14ac:dyDescent="0.3">
      <c r="A53" s="17">
        <v>51</v>
      </c>
      <c r="B53" s="23" t="s">
        <v>14</v>
      </c>
      <c r="C53" s="18" t="s">
        <v>63</v>
      </c>
      <c r="D53" s="19">
        <v>2013000100149</v>
      </c>
      <c r="E53" s="11" t="s">
        <v>97</v>
      </c>
      <c r="F53" s="20" t="s">
        <v>65</v>
      </c>
      <c r="G53" s="21">
        <v>3079583047</v>
      </c>
      <c r="H53" s="22">
        <v>2490946916</v>
      </c>
      <c r="I53" s="14">
        <f t="shared" si="0"/>
        <v>588636131</v>
      </c>
      <c r="J53" s="37">
        <v>2013</v>
      </c>
      <c r="K53" s="9" t="s">
        <v>18</v>
      </c>
      <c r="L53" s="15">
        <v>1</v>
      </c>
      <c r="M53" s="16">
        <v>1</v>
      </c>
      <c r="O53" s="94"/>
    </row>
    <row r="54" spans="1:15" s="96" customFormat="1" ht="86.25" customHeight="1" x14ac:dyDescent="0.3">
      <c r="A54" s="24">
        <v>52</v>
      </c>
      <c r="B54" s="25" t="s">
        <v>14</v>
      </c>
      <c r="C54" s="26" t="s">
        <v>63</v>
      </c>
      <c r="D54" s="27">
        <v>2013000100176</v>
      </c>
      <c r="E54" s="28" t="s">
        <v>98</v>
      </c>
      <c r="F54" s="29" t="s">
        <v>65</v>
      </c>
      <c r="G54" s="30">
        <v>9285096292</v>
      </c>
      <c r="H54" s="31">
        <v>6556945302</v>
      </c>
      <c r="I54" s="32">
        <f t="shared" si="0"/>
        <v>2728150990</v>
      </c>
      <c r="J54" s="40">
        <v>2013</v>
      </c>
      <c r="K54" s="28" t="s">
        <v>99</v>
      </c>
      <c r="L54" s="34">
        <v>1</v>
      </c>
      <c r="M54" s="35">
        <v>0.68710000000000004</v>
      </c>
      <c r="O54" s="94"/>
    </row>
    <row r="55" spans="1:15" ht="33" hidden="1" x14ac:dyDescent="0.3">
      <c r="A55" s="17">
        <v>53</v>
      </c>
      <c r="B55" s="23" t="s">
        <v>14</v>
      </c>
      <c r="C55" s="18" t="s">
        <v>63</v>
      </c>
      <c r="D55" s="19">
        <v>2013000100180</v>
      </c>
      <c r="E55" s="11" t="s">
        <v>100</v>
      </c>
      <c r="F55" s="20" t="s">
        <v>65</v>
      </c>
      <c r="G55" s="21">
        <v>3089954000</v>
      </c>
      <c r="H55" s="22">
        <v>2497510000</v>
      </c>
      <c r="I55" s="14">
        <f t="shared" si="0"/>
        <v>592444000</v>
      </c>
      <c r="J55" s="37">
        <v>2013</v>
      </c>
      <c r="K55" s="9" t="s">
        <v>18</v>
      </c>
      <c r="L55" s="15">
        <v>1</v>
      </c>
      <c r="M55" s="16">
        <v>0.86539999999999995</v>
      </c>
      <c r="O55" s="94"/>
    </row>
    <row r="56" spans="1:15" s="96" customFormat="1" ht="49.5" hidden="1" x14ac:dyDescent="0.3">
      <c r="A56" s="17">
        <v>54</v>
      </c>
      <c r="B56" s="23" t="s">
        <v>14</v>
      </c>
      <c r="C56" s="18" t="s">
        <v>63</v>
      </c>
      <c r="D56" s="19">
        <v>2013000100215</v>
      </c>
      <c r="E56" s="11" t="s">
        <v>101</v>
      </c>
      <c r="F56" s="20" t="s">
        <v>65</v>
      </c>
      <c r="G56" s="21">
        <v>1811292700</v>
      </c>
      <c r="H56" s="22">
        <v>1608461700</v>
      </c>
      <c r="I56" s="14">
        <f t="shared" si="0"/>
        <v>202831000</v>
      </c>
      <c r="J56" s="37">
        <v>2013</v>
      </c>
      <c r="K56" s="9" t="s">
        <v>18</v>
      </c>
      <c r="L56" s="15">
        <v>1</v>
      </c>
      <c r="M56" s="16">
        <v>0.90739999999999998</v>
      </c>
      <c r="O56" s="94"/>
    </row>
    <row r="57" spans="1:15" s="96" customFormat="1" ht="66" hidden="1" x14ac:dyDescent="0.3">
      <c r="A57" s="17">
        <v>55</v>
      </c>
      <c r="B57" s="23" t="s">
        <v>14</v>
      </c>
      <c r="C57" s="18" t="s">
        <v>63</v>
      </c>
      <c r="D57" s="19">
        <v>2013000100217</v>
      </c>
      <c r="E57" s="11" t="s">
        <v>102</v>
      </c>
      <c r="F57" s="20" t="s">
        <v>65</v>
      </c>
      <c r="G57" s="21">
        <v>7204002875</v>
      </c>
      <c r="H57" s="22">
        <v>4618409839</v>
      </c>
      <c r="I57" s="14">
        <f t="shared" si="0"/>
        <v>2585593036</v>
      </c>
      <c r="J57" s="37">
        <v>2014</v>
      </c>
      <c r="K57" s="9" t="s">
        <v>18</v>
      </c>
      <c r="L57" s="15">
        <v>1</v>
      </c>
      <c r="M57" s="16">
        <v>0.9859</v>
      </c>
      <c r="O57" s="94"/>
    </row>
    <row r="58" spans="1:15" s="96" customFormat="1" ht="49.5" hidden="1" x14ac:dyDescent="0.3">
      <c r="A58" s="17">
        <v>56</v>
      </c>
      <c r="B58" s="23" t="s">
        <v>14</v>
      </c>
      <c r="C58" s="18" t="s">
        <v>63</v>
      </c>
      <c r="D58" s="19">
        <v>2013000100247</v>
      </c>
      <c r="E58" s="11" t="s">
        <v>103</v>
      </c>
      <c r="F58" s="20" t="s">
        <v>65</v>
      </c>
      <c r="G58" s="21">
        <v>3400306874</v>
      </c>
      <c r="H58" s="22">
        <v>2551931927</v>
      </c>
      <c r="I58" s="14">
        <f t="shared" si="0"/>
        <v>848374947</v>
      </c>
      <c r="J58" s="37">
        <v>2014</v>
      </c>
      <c r="K58" s="9" t="s">
        <v>18</v>
      </c>
      <c r="L58" s="15">
        <v>0.96699999999999997</v>
      </c>
      <c r="M58" s="16">
        <v>0.9526</v>
      </c>
      <c r="O58" s="94"/>
    </row>
    <row r="59" spans="1:15" s="96" customFormat="1" ht="55.5" customHeight="1" x14ac:dyDescent="0.3">
      <c r="A59" s="24">
        <v>57</v>
      </c>
      <c r="B59" s="25" t="s">
        <v>14</v>
      </c>
      <c r="C59" s="26" t="s">
        <v>63</v>
      </c>
      <c r="D59" s="27">
        <v>2013000100248</v>
      </c>
      <c r="E59" s="28" t="s">
        <v>104</v>
      </c>
      <c r="F59" s="29" t="s">
        <v>65</v>
      </c>
      <c r="G59" s="30">
        <v>11619725567</v>
      </c>
      <c r="H59" s="31">
        <v>9380319099</v>
      </c>
      <c r="I59" s="32">
        <f t="shared" si="0"/>
        <v>2239406468</v>
      </c>
      <c r="J59" s="40">
        <v>2013</v>
      </c>
      <c r="K59" s="28" t="s">
        <v>99</v>
      </c>
      <c r="L59" s="34">
        <v>0.80249999999999999</v>
      </c>
      <c r="M59" s="35">
        <v>0.81969999999999998</v>
      </c>
      <c r="O59" s="94"/>
    </row>
    <row r="60" spans="1:15" s="96" customFormat="1" ht="49.5" hidden="1" x14ac:dyDescent="0.3">
      <c r="A60" s="17">
        <v>58</v>
      </c>
      <c r="B60" s="18" t="s">
        <v>45</v>
      </c>
      <c r="C60" s="18" t="s">
        <v>105</v>
      </c>
      <c r="D60" s="19">
        <v>2013000050048</v>
      </c>
      <c r="E60" s="11" t="s">
        <v>106</v>
      </c>
      <c r="F60" s="20" t="s">
        <v>22</v>
      </c>
      <c r="G60" s="12">
        <v>8946944399</v>
      </c>
      <c r="H60" s="14">
        <v>8700000000</v>
      </c>
      <c r="I60" s="14">
        <f t="shared" si="0"/>
        <v>246944399</v>
      </c>
      <c r="J60" s="37">
        <v>2014</v>
      </c>
      <c r="K60" s="9" t="s">
        <v>18</v>
      </c>
      <c r="L60" s="41">
        <v>1</v>
      </c>
      <c r="M60" s="42">
        <v>1</v>
      </c>
      <c r="O60" s="94"/>
    </row>
    <row r="61" spans="1:15" s="96" customFormat="1" ht="49.5" hidden="1" x14ac:dyDescent="0.3">
      <c r="A61" s="17">
        <v>59</v>
      </c>
      <c r="B61" s="18" t="s">
        <v>45</v>
      </c>
      <c r="C61" s="18" t="s">
        <v>107</v>
      </c>
      <c r="D61" s="19">
        <v>20132401060001</v>
      </c>
      <c r="E61" s="11" t="s">
        <v>108</v>
      </c>
      <c r="F61" s="20" t="s">
        <v>22</v>
      </c>
      <c r="G61" s="43">
        <v>3527443454052</v>
      </c>
      <c r="H61" s="14">
        <v>117000000000</v>
      </c>
      <c r="I61" s="14">
        <f t="shared" si="0"/>
        <v>3410443454052</v>
      </c>
      <c r="J61" s="37">
        <v>2013</v>
      </c>
      <c r="K61" s="9" t="s">
        <v>18</v>
      </c>
      <c r="L61" s="15">
        <v>4.4999999999999998E-2</v>
      </c>
      <c r="M61" s="16">
        <v>3.8300000000000001E-2</v>
      </c>
      <c r="O61" s="94"/>
    </row>
    <row r="62" spans="1:15" s="96" customFormat="1" ht="33" hidden="1" x14ac:dyDescent="0.3">
      <c r="A62" s="17">
        <v>60</v>
      </c>
      <c r="B62" s="18" t="s">
        <v>19</v>
      </c>
      <c r="C62" s="18" t="s">
        <v>20</v>
      </c>
      <c r="D62" s="19">
        <v>2014000050033</v>
      </c>
      <c r="E62" s="11" t="s">
        <v>109</v>
      </c>
      <c r="F62" s="20" t="s">
        <v>22</v>
      </c>
      <c r="G62" s="21">
        <v>2570000000</v>
      </c>
      <c r="H62" s="22">
        <v>2000000000</v>
      </c>
      <c r="I62" s="14">
        <f t="shared" si="0"/>
        <v>570000000</v>
      </c>
      <c r="J62" s="37">
        <v>2014</v>
      </c>
      <c r="K62" s="9" t="s">
        <v>18</v>
      </c>
      <c r="L62" s="15">
        <v>1</v>
      </c>
      <c r="M62" s="16">
        <v>1</v>
      </c>
      <c r="O62" s="94"/>
    </row>
    <row r="63" spans="1:15" s="96" customFormat="1" ht="33" hidden="1" x14ac:dyDescent="0.3">
      <c r="A63" s="7">
        <v>61</v>
      </c>
      <c r="B63" s="18" t="s">
        <v>19</v>
      </c>
      <c r="C63" s="18" t="s">
        <v>20</v>
      </c>
      <c r="D63" s="19">
        <v>2014257720001</v>
      </c>
      <c r="E63" s="11" t="s">
        <v>110</v>
      </c>
      <c r="F63" s="20" t="s">
        <v>22</v>
      </c>
      <c r="G63" s="21">
        <v>4191000000</v>
      </c>
      <c r="H63" s="22">
        <v>1391000000</v>
      </c>
      <c r="I63" s="14">
        <f t="shared" si="0"/>
        <v>2800000000</v>
      </c>
      <c r="J63" s="37">
        <v>2014</v>
      </c>
      <c r="K63" s="9" t="s">
        <v>18</v>
      </c>
      <c r="L63" s="15">
        <v>1</v>
      </c>
      <c r="M63" s="16">
        <v>0.98670000000000002</v>
      </c>
      <c r="O63" s="94"/>
    </row>
    <row r="64" spans="1:15" s="96" customFormat="1" ht="71.25" customHeight="1" x14ac:dyDescent="0.3">
      <c r="A64" s="24">
        <v>62</v>
      </c>
      <c r="B64" s="25" t="s">
        <v>14</v>
      </c>
      <c r="C64" s="26" t="s">
        <v>42</v>
      </c>
      <c r="D64" s="27">
        <v>2014000050010</v>
      </c>
      <c r="E64" s="28" t="s">
        <v>111</v>
      </c>
      <c r="F64" s="28" t="s">
        <v>112</v>
      </c>
      <c r="G64" s="44">
        <v>9260000000</v>
      </c>
      <c r="H64" s="32">
        <v>8500000000</v>
      </c>
      <c r="I64" s="32">
        <f t="shared" si="0"/>
        <v>760000000</v>
      </c>
      <c r="J64" s="33">
        <v>2014</v>
      </c>
      <c r="K64" s="28" t="s">
        <v>30</v>
      </c>
      <c r="L64" s="34">
        <v>1</v>
      </c>
      <c r="M64" s="35">
        <v>1</v>
      </c>
      <c r="O64" s="94"/>
    </row>
    <row r="65" spans="1:15" s="96" customFormat="1" ht="49.5" hidden="1" x14ac:dyDescent="0.3">
      <c r="A65" s="17">
        <v>63</v>
      </c>
      <c r="B65" s="18" t="s">
        <v>45</v>
      </c>
      <c r="C65" s="18" t="s">
        <v>113</v>
      </c>
      <c r="D65" s="19">
        <v>2014000050048</v>
      </c>
      <c r="E65" s="11" t="s">
        <v>114</v>
      </c>
      <c r="F65" s="20" t="s">
        <v>22</v>
      </c>
      <c r="G65" s="12">
        <v>1701612797</v>
      </c>
      <c r="H65" s="14">
        <v>1489209370.23</v>
      </c>
      <c r="I65" s="14">
        <f t="shared" si="0"/>
        <v>212403426.76999998</v>
      </c>
      <c r="J65" s="10">
        <v>2015</v>
      </c>
      <c r="K65" s="9" t="s">
        <v>18</v>
      </c>
      <c r="L65" s="15">
        <v>1</v>
      </c>
      <c r="M65" s="16">
        <v>1</v>
      </c>
      <c r="O65" s="94"/>
    </row>
    <row r="66" spans="1:15" s="96" customFormat="1" ht="49.5" hidden="1" x14ac:dyDescent="0.3">
      <c r="A66" s="17">
        <v>64</v>
      </c>
      <c r="B66" s="18" t="s">
        <v>19</v>
      </c>
      <c r="C66" s="18" t="s">
        <v>20</v>
      </c>
      <c r="D66" s="19">
        <v>2015000050010</v>
      </c>
      <c r="E66" s="11" t="s">
        <v>115</v>
      </c>
      <c r="F66" s="20" t="s">
        <v>22</v>
      </c>
      <c r="G66" s="21">
        <v>3796247522</v>
      </c>
      <c r="H66" s="22">
        <v>3000000000</v>
      </c>
      <c r="I66" s="14">
        <f t="shared" si="0"/>
        <v>796247522</v>
      </c>
      <c r="J66" s="10">
        <v>2015</v>
      </c>
      <c r="K66" s="9" t="s">
        <v>18</v>
      </c>
      <c r="L66" s="15">
        <v>1</v>
      </c>
      <c r="M66" s="16">
        <v>0.98760000000000003</v>
      </c>
      <c r="O66" s="94"/>
    </row>
    <row r="67" spans="1:15" s="96" customFormat="1" ht="66" hidden="1" x14ac:dyDescent="0.3">
      <c r="A67" s="17">
        <v>65</v>
      </c>
      <c r="B67" s="18" t="s">
        <v>19</v>
      </c>
      <c r="C67" s="18" t="s">
        <v>20</v>
      </c>
      <c r="D67" s="19">
        <v>2015000050013</v>
      </c>
      <c r="E67" s="11" t="s">
        <v>116</v>
      </c>
      <c r="F67" s="20" t="s">
        <v>22</v>
      </c>
      <c r="G67" s="21">
        <v>8000000000</v>
      </c>
      <c r="H67" s="22">
        <v>8000000000</v>
      </c>
      <c r="I67" s="14">
        <f t="shared" ref="I67:I130" si="1">G67-H67</f>
        <v>0</v>
      </c>
      <c r="J67" s="10">
        <v>2015</v>
      </c>
      <c r="K67" s="9" t="s">
        <v>18</v>
      </c>
      <c r="L67" s="15">
        <v>0.99709999999999999</v>
      </c>
      <c r="M67" s="16">
        <v>0.98750000000000004</v>
      </c>
      <c r="O67" s="94"/>
    </row>
    <row r="68" spans="1:15" s="96" customFormat="1" ht="33" hidden="1" x14ac:dyDescent="0.3">
      <c r="A68" s="17">
        <v>66</v>
      </c>
      <c r="B68" s="23" t="s">
        <v>14</v>
      </c>
      <c r="C68" s="18" t="s">
        <v>117</v>
      </c>
      <c r="D68" s="19">
        <v>2015000050014</v>
      </c>
      <c r="E68" s="11" t="s">
        <v>118</v>
      </c>
      <c r="F68" s="20" t="s">
        <v>25</v>
      </c>
      <c r="G68" s="21">
        <v>7588896000</v>
      </c>
      <c r="H68" s="22">
        <v>6840269782</v>
      </c>
      <c r="I68" s="14">
        <f t="shared" si="1"/>
        <v>748626218</v>
      </c>
      <c r="J68" s="10">
        <v>2015</v>
      </c>
      <c r="K68" s="9" t="s">
        <v>18</v>
      </c>
      <c r="L68" s="15">
        <v>1</v>
      </c>
      <c r="M68" s="16">
        <v>0.92759999999999998</v>
      </c>
      <c r="O68" s="94"/>
    </row>
    <row r="69" spans="1:15" s="96" customFormat="1" ht="49.5" hidden="1" x14ac:dyDescent="0.3">
      <c r="A69" s="17">
        <v>67</v>
      </c>
      <c r="B69" s="23" t="s">
        <v>14</v>
      </c>
      <c r="C69" s="18" t="s">
        <v>31</v>
      </c>
      <c r="D69" s="19">
        <v>2015000050015</v>
      </c>
      <c r="E69" s="11" t="s">
        <v>119</v>
      </c>
      <c r="F69" s="20" t="s">
        <v>33</v>
      </c>
      <c r="G69" s="21">
        <v>8373797030</v>
      </c>
      <c r="H69" s="22">
        <v>8373797030</v>
      </c>
      <c r="I69" s="14">
        <f t="shared" si="1"/>
        <v>0</v>
      </c>
      <c r="J69" s="10">
        <v>2015</v>
      </c>
      <c r="K69" s="9" t="s">
        <v>18</v>
      </c>
      <c r="L69" s="15">
        <v>0.97070000000000001</v>
      </c>
      <c r="M69" s="16">
        <v>0.85189999999999999</v>
      </c>
      <c r="O69" s="94"/>
    </row>
    <row r="70" spans="1:15" s="96" customFormat="1" ht="66" hidden="1" x14ac:dyDescent="0.3">
      <c r="A70" s="17">
        <v>68</v>
      </c>
      <c r="B70" s="18" t="s">
        <v>19</v>
      </c>
      <c r="C70" s="18" t="s">
        <v>20</v>
      </c>
      <c r="D70" s="19">
        <v>2015000050025</v>
      </c>
      <c r="E70" s="11" t="s">
        <v>120</v>
      </c>
      <c r="F70" s="20" t="s">
        <v>22</v>
      </c>
      <c r="G70" s="21">
        <v>7913699780</v>
      </c>
      <c r="H70" s="22">
        <v>6000000000</v>
      </c>
      <c r="I70" s="14">
        <f t="shared" si="1"/>
        <v>1913699780</v>
      </c>
      <c r="J70" s="10">
        <v>2015</v>
      </c>
      <c r="K70" s="9" t="s">
        <v>18</v>
      </c>
      <c r="L70" s="15">
        <v>1</v>
      </c>
      <c r="M70" s="16">
        <v>1</v>
      </c>
      <c r="O70" s="94"/>
    </row>
    <row r="71" spans="1:15" s="96" customFormat="1" ht="49.5" hidden="1" x14ac:dyDescent="0.3">
      <c r="A71" s="17">
        <v>69</v>
      </c>
      <c r="B71" s="23" t="s">
        <v>14</v>
      </c>
      <c r="C71" s="18" t="s">
        <v>31</v>
      </c>
      <c r="D71" s="19">
        <v>2015000050026</v>
      </c>
      <c r="E71" s="11" t="s">
        <v>121</v>
      </c>
      <c r="F71" s="20" t="s">
        <v>33</v>
      </c>
      <c r="G71" s="21">
        <v>2100000000</v>
      </c>
      <c r="H71" s="22">
        <v>2100000000</v>
      </c>
      <c r="I71" s="14">
        <f t="shared" si="1"/>
        <v>0</v>
      </c>
      <c r="J71" s="10">
        <v>2015</v>
      </c>
      <c r="K71" s="9" t="s">
        <v>18</v>
      </c>
      <c r="L71" s="15">
        <v>1</v>
      </c>
      <c r="M71" s="16">
        <v>0.85509999999999997</v>
      </c>
      <c r="O71" s="94"/>
    </row>
    <row r="72" spans="1:15" s="96" customFormat="1" ht="49.5" hidden="1" x14ac:dyDescent="0.3">
      <c r="A72" s="17">
        <v>70</v>
      </c>
      <c r="B72" s="23" t="s">
        <v>14</v>
      </c>
      <c r="C72" s="18" t="s">
        <v>23</v>
      </c>
      <c r="D72" s="19">
        <v>2015000050029</v>
      </c>
      <c r="E72" s="11" t="s">
        <v>122</v>
      </c>
      <c r="F72" s="20" t="s">
        <v>25</v>
      </c>
      <c r="G72" s="21">
        <v>3395531657</v>
      </c>
      <c r="H72" s="22">
        <v>3139511657</v>
      </c>
      <c r="I72" s="14">
        <f t="shared" si="1"/>
        <v>256020000</v>
      </c>
      <c r="J72" s="10">
        <v>2015</v>
      </c>
      <c r="K72" s="9" t="s">
        <v>18</v>
      </c>
      <c r="L72" s="15">
        <v>1</v>
      </c>
      <c r="M72" s="16">
        <v>1</v>
      </c>
      <c r="O72" s="94"/>
    </row>
    <row r="73" spans="1:15" s="96" customFormat="1" ht="33" hidden="1" x14ac:dyDescent="0.3">
      <c r="A73" s="17">
        <v>71</v>
      </c>
      <c r="B73" s="23" t="s">
        <v>14</v>
      </c>
      <c r="C73" s="18" t="s">
        <v>23</v>
      </c>
      <c r="D73" s="19">
        <v>2015000050030</v>
      </c>
      <c r="E73" s="11" t="s">
        <v>123</v>
      </c>
      <c r="F73" s="20" t="s">
        <v>25</v>
      </c>
      <c r="G73" s="21">
        <v>2253334400</v>
      </c>
      <c r="H73" s="22">
        <v>1200000000</v>
      </c>
      <c r="I73" s="14">
        <f t="shared" si="1"/>
        <v>1053334400</v>
      </c>
      <c r="J73" s="10">
        <v>2015</v>
      </c>
      <c r="K73" s="9" t="s">
        <v>18</v>
      </c>
      <c r="L73" s="15">
        <v>1</v>
      </c>
      <c r="M73" s="16">
        <v>1</v>
      </c>
      <c r="O73" s="94"/>
    </row>
    <row r="74" spans="1:15" s="96" customFormat="1" ht="49.5" hidden="1" x14ac:dyDescent="0.3">
      <c r="A74" s="17">
        <v>72</v>
      </c>
      <c r="B74" s="23" t="s">
        <v>14</v>
      </c>
      <c r="C74" s="18" t="s">
        <v>42</v>
      </c>
      <c r="D74" s="19">
        <v>2015000050031</v>
      </c>
      <c r="E74" s="11" t="s">
        <v>124</v>
      </c>
      <c r="F74" s="20" t="s">
        <v>17</v>
      </c>
      <c r="G74" s="21">
        <v>3670000000</v>
      </c>
      <c r="H74" s="22">
        <v>3670000000</v>
      </c>
      <c r="I74" s="14">
        <f t="shared" si="1"/>
        <v>0</v>
      </c>
      <c r="J74" s="10">
        <v>2015</v>
      </c>
      <c r="K74" s="9" t="s">
        <v>18</v>
      </c>
      <c r="L74" s="15">
        <v>1</v>
      </c>
      <c r="M74" s="16">
        <v>0.98</v>
      </c>
      <c r="O74" s="94"/>
    </row>
    <row r="75" spans="1:15" s="96" customFormat="1" ht="49.5" hidden="1" x14ac:dyDescent="0.3">
      <c r="A75" s="17">
        <v>73</v>
      </c>
      <c r="B75" s="23" t="s">
        <v>14</v>
      </c>
      <c r="C75" s="18" t="s">
        <v>23</v>
      </c>
      <c r="D75" s="19">
        <v>2015000050034</v>
      </c>
      <c r="E75" s="11" t="s">
        <v>125</v>
      </c>
      <c r="F75" s="20" t="s">
        <v>25</v>
      </c>
      <c r="G75" s="21">
        <v>2158800000</v>
      </c>
      <c r="H75" s="22">
        <v>1500000000</v>
      </c>
      <c r="I75" s="14">
        <f t="shared" si="1"/>
        <v>658800000</v>
      </c>
      <c r="J75" s="10">
        <v>2015</v>
      </c>
      <c r="K75" s="9" t="s">
        <v>18</v>
      </c>
      <c r="L75" s="15">
        <v>1</v>
      </c>
      <c r="M75" s="16">
        <v>1</v>
      </c>
      <c r="O75" s="94"/>
    </row>
    <row r="76" spans="1:15" s="96" customFormat="1" ht="49.5" hidden="1" x14ac:dyDescent="0.3">
      <c r="A76" s="17">
        <v>74</v>
      </c>
      <c r="B76" s="18" t="s">
        <v>19</v>
      </c>
      <c r="C76" s="18" t="s">
        <v>20</v>
      </c>
      <c r="D76" s="19">
        <v>2015000050041</v>
      </c>
      <c r="E76" s="11" t="s">
        <v>126</v>
      </c>
      <c r="F76" s="20" t="s">
        <v>22</v>
      </c>
      <c r="G76" s="21">
        <v>13663491451</v>
      </c>
      <c r="H76" s="22">
        <v>12663491451</v>
      </c>
      <c r="I76" s="14">
        <f t="shared" si="1"/>
        <v>1000000000</v>
      </c>
      <c r="J76" s="10">
        <v>2015</v>
      </c>
      <c r="K76" s="9" t="s">
        <v>18</v>
      </c>
      <c r="L76" s="15">
        <v>1</v>
      </c>
      <c r="M76" s="16">
        <v>1</v>
      </c>
      <c r="O76" s="94"/>
    </row>
    <row r="77" spans="1:15" s="96" customFormat="1" ht="66" hidden="1" x14ac:dyDescent="0.3">
      <c r="A77" s="17">
        <v>75</v>
      </c>
      <c r="B77" s="23" t="s">
        <v>14</v>
      </c>
      <c r="C77" s="18" t="s">
        <v>34</v>
      </c>
      <c r="D77" s="19">
        <v>2015000050048</v>
      </c>
      <c r="E77" s="11" t="s">
        <v>127</v>
      </c>
      <c r="F77" s="20" t="s">
        <v>36</v>
      </c>
      <c r="G77" s="21">
        <v>2900000000</v>
      </c>
      <c r="H77" s="22">
        <v>2900000000</v>
      </c>
      <c r="I77" s="14">
        <f t="shared" si="1"/>
        <v>0</v>
      </c>
      <c r="J77" s="10">
        <v>2015</v>
      </c>
      <c r="K77" s="9" t="s">
        <v>18</v>
      </c>
      <c r="L77" s="15">
        <v>1</v>
      </c>
      <c r="M77" s="16">
        <v>1</v>
      </c>
      <c r="O77" s="94"/>
    </row>
    <row r="78" spans="1:15" s="96" customFormat="1" ht="49.5" hidden="1" x14ac:dyDescent="0.3">
      <c r="A78" s="7">
        <v>76</v>
      </c>
      <c r="B78" s="23" t="s">
        <v>14</v>
      </c>
      <c r="C78" s="18" t="s">
        <v>31</v>
      </c>
      <c r="D78" s="19">
        <v>2016000050005</v>
      </c>
      <c r="E78" s="11" t="s">
        <v>128</v>
      </c>
      <c r="F78" s="20" t="s">
        <v>33</v>
      </c>
      <c r="G78" s="21">
        <v>14963757156</v>
      </c>
      <c r="H78" s="22">
        <v>14963757156</v>
      </c>
      <c r="I78" s="14">
        <f t="shared" si="1"/>
        <v>0</v>
      </c>
      <c r="J78" s="37">
        <v>2016</v>
      </c>
      <c r="K78" s="9" t="s">
        <v>18</v>
      </c>
      <c r="L78" s="15">
        <v>0.96699999999999997</v>
      </c>
      <c r="M78" s="16">
        <v>0.56169999999999998</v>
      </c>
      <c r="O78" s="94"/>
    </row>
    <row r="79" spans="1:15" s="96" customFormat="1" ht="49.5" hidden="1" x14ac:dyDescent="0.3">
      <c r="A79" s="17">
        <v>77</v>
      </c>
      <c r="B79" s="23" t="s">
        <v>14</v>
      </c>
      <c r="C79" s="18" t="s">
        <v>31</v>
      </c>
      <c r="D79" s="19">
        <v>2016000050014</v>
      </c>
      <c r="E79" s="11" t="s">
        <v>129</v>
      </c>
      <c r="F79" s="20" t="s">
        <v>33</v>
      </c>
      <c r="G79" s="21">
        <v>12339894658</v>
      </c>
      <c r="H79" s="22">
        <v>12339894658</v>
      </c>
      <c r="I79" s="14">
        <f t="shared" si="1"/>
        <v>0</v>
      </c>
      <c r="J79" s="37">
        <v>2016</v>
      </c>
      <c r="K79" s="9" t="s">
        <v>18</v>
      </c>
      <c r="L79" s="15">
        <v>0.76700000000000002</v>
      </c>
      <c r="M79" s="16">
        <v>0.74729999999999996</v>
      </c>
      <c r="O79" s="94"/>
    </row>
    <row r="80" spans="1:15" s="96" customFormat="1" ht="49.5" hidden="1" x14ac:dyDescent="0.3">
      <c r="A80" s="17">
        <v>78</v>
      </c>
      <c r="B80" s="18" t="s">
        <v>19</v>
      </c>
      <c r="C80" s="18" t="s">
        <v>20</v>
      </c>
      <c r="D80" s="19">
        <v>2016000050023</v>
      </c>
      <c r="E80" s="11" t="s">
        <v>130</v>
      </c>
      <c r="F80" s="20" t="s">
        <v>22</v>
      </c>
      <c r="G80" s="21">
        <v>24179817530</v>
      </c>
      <c r="H80" s="22">
        <v>24179817530</v>
      </c>
      <c r="I80" s="14">
        <f t="shared" si="1"/>
        <v>0</v>
      </c>
      <c r="J80" s="37">
        <v>2017</v>
      </c>
      <c r="K80" s="9" t="s">
        <v>18</v>
      </c>
      <c r="L80" s="15">
        <v>0.9133</v>
      </c>
      <c r="M80" s="16">
        <v>0.62809999999999999</v>
      </c>
      <c r="O80" s="94"/>
    </row>
    <row r="81" spans="1:15" s="96" customFormat="1" ht="33" hidden="1" x14ac:dyDescent="0.3">
      <c r="A81" s="17">
        <v>79</v>
      </c>
      <c r="B81" s="18" t="s">
        <v>19</v>
      </c>
      <c r="C81" s="18" t="s">
        <v>20</v>
      </c>
      <c r="D81" s="19">
        <v>2016000050025</v>
      </c>
      <c r="E81" s="11" t="s">
        <v>131</v>
      </c>
      <c r="F81" s="20" t="s">
        <v>22</v>
      </c>
      <c r="G81" s="21">
        <v>4991550669</v>
      </c>
      <c r="H81" s="22">
        <v>4991550669</v>
      </c>
      <c r="I81" s="14">
        <f t="shared" si="1"/>
        <v>0</v>
      </c>
      <c r="J81" s="37">
        <v>2017</v>
      </c>
      <c r="K81" s="9" t="s">
        <v>18</v>
      </c>
      <c r="L81" s="15">
        <v>1</v>
      </c>
      <c r="M81" s="16">
        <v>0.98740000000000006</v>
      </c>
      <c r="O81" s="94"/>
    </row>
    <row r="82" spans="1:15" s="96" customFormat="1" ht="33" hidden="1" x14ac:dyDescent="0.3">
      <c r="A82" s="17">
        <v>80</v>
      </c>
      <c r="B82" s="18" t="s">
        <v>19</v>
      </c>
      <c r="C82" s="18" t="s">
        <v>20</v>
      </c>
      <c r="D82" s="19">
        <v>2016000050029</v>
      </c>
      <c r="E82" s="11" t="s">
        <v>132</v>
      </c>
      <c r="F82" s="20" t="s">
        <v>22</v>
      </c>
      <c r="G82" s="21">
        <v>6798676732</v>
      </c>
      <c r="H82" s="22">
        <v>5625757063</v>
      </c>
      <c r="I82" s="14">
        <f t="shared" si="1"/>
        <v>1172919669</v>
      </c>
      <c r="J82" s="37">
        <v>2017</v>
      </c>
      <c r="K82" s="9" t="s">
        <v>18</v>
      </c>
      <c r="L82" s="15">
        <v>1</v>
      </c>
      <c r="M82" s="16">
        <v>0.99990000000000001</v>
      </c>
      <c r="O82" s="94"/>
    </row>
    <row r="83" spans="1:15" s="96" customFormat="1" ht="33" hidden="1" x14ac:dyDescent="0.3">
      <c r="A83" s="17">
        <v>81</v>
      </c>
      <c r="B83" s="18" t="s">
        <v>19</v>
      </c>
      <c r="C83" s="18" t="s">
        <v>20</v>
      </c>
      <c r="D83" s="19">
        <v>2016000050032</v>
      </c>
      <c r="E83" s="11" t="s">
        <v>133</v>
      </c>
      <c r="F83" s="20" t="s">
        <v>22</v>
      </c>
      <c r="G83" s="21">
        <v>4022150134</v>
      </c>
      <c r="H83" s="22">
        <v>3022150134</v>
      </c>
      <c r="I83" s="14">
        <f t="shared" si="1"/>
        <v>1000000000</v>
      </c>
      <c r="J83" s="37">
        <v>2017</v>
      </c>
      <c r="K83" s="9" t="s">
        <v>18</v>
      </c>
      <c r="L83" s="15">
        <v>1</v>
      </c>
      <c r="M83" s="16">
        <v>0.99980000000000002</v>
      </c>
      <c r="O83" s="94"/>
    </row>
    <row r="84" spans="1:15" s="96" customFormat="1" ht="49.5" hidden="1" x14ac:dyDescent="0.3">
      <c r="A84" s="17">
        <v>82</v>
      </c>
      <c r="B84" s="18" t="s">
        <v>45</v>
      </c>
      <c r="C84" s="18" t="s">
        <v>134</v>
      </c>
      <c r="D84" s="19">
        <v>2016000050033</v>
      </c>
      <c r="E84" s="11" t="s">
        <v>135</v>
      </c>
      <c r="F84" s="20" t="s">
        <v>88</v>
      </c>
      <c r="G84" s="21">
        <v>17282722269</v>
      </c>
      <c r="H84" s="22">
        <v>16761722269</v>
      </c>
      <c r="I84" s="14">
        <f t="shared" si="1"/>
        <v>521000000</v>
      </c>
      <c r="J84" s="37">
        <v>2017</v>
      </c>
      <c r="K84" s="9" t="s">
        <v>18</v>
      </c>
      <c r="L84" s="15">
        <v>1</v>
      </c>
      <c r="M84" s="16">
        <v>0.99950000000000006</v>
      </c>
      <c r="O84" s="94"/>
    </row>
    <row r="85" spans="1:15" s="96" customFormat="1" ht="53.25" customHeight="1" x14ac:dyDescent="0.3">
      <c r="A85" s="24">
        <v>83</v>
      </c>
      <c r="B85" s="45" t="s">
        <v>14</v>
      </c>
      <c r="C85" s="26" t="s">
        <v>117</v>
      </c>
      <c r="D85" s="27">
        <v>2016000050052</v>
      </c>
      <c r="E85" s="28" t="s">
        <v>136</v>
      </c>
      <c r="F85" s="29" t="s">
        <v>25</v>
      </c>
      <c r="G85" s="30">
        <v>5983779025.1700001</v>
      </c>
      <c r="H85" s="30">
        <v>5343748804.6800003</v>
      </c>
      <c r="I85" s="32">
        <f t="shared" si="1"/>
        <v>640030220.48999977</v>
      </c>
      <c r="J85" s="33">
        <v>2017</v>
      </c>
      <c r="K85" s="28" t="s">
        <v>66</v>
      </c>
      <c r="L85" s="34">
        <v>0.99990000000000001</v>
      </c>
      <c r="M85" s="35">
        <v>0.99990000000000001</v>
      </c>
      <c r="O85" s="94"/>
    </row>
    <row r="86" spans="1:15" s="96" customFormat="1" ht="72" customHeight="1" x14ac:dyDescent="0.3">
      <c r="A86" s="24">
        <v>84</v>
      </c>
      <c r="B86" s="25" t="s">
        <v>14</v>
      </c>
      <c r="C86" s="26" t="s">
        <v>63</v>
      </c>
      <c r="D86" s="27">
        <v>2016000100027</v>
      </c>
      <c r="E86" s="28" t="s">
        <v>137</v>
      </c>
      <c r="F86" s="29" t="s">
        <v>65</v>
      </c>
      <c r="G86" s="30">
        <v>8135504363</v>
      </c>
      <c r="H86" s="31">
        <v>6359045755</v>
      </c>
      <c r="I86" s="32">
        <f>G86-H86</f>
        <v>1776458608</v>
      </c>
      <c r="J86" s="33">
        <v>2017</v>
      </c>
      <c r="K86" s="28" t="s">
        <v>66</v>
      </c>
      <c r="L86" s="34">
        <v>0.81230000000000002</v>
      </c>
      <c r="M86" s="35">
        <v>0.80510000000000004</v>
      </c>
      <c r="O86" s="94"/>
    </row>
    <row r="87" spans="1:15" s="96" customFormat="1" ht="78" customHeight="1" x14ac:dyDescent="0.3">
      <c r="A87" s="24">
        <v>85</v>
      </c>
      <c r="B87" s="25" t="s">
        <v>14</v>
      </c>
      <c r="C87" s="26" t="s">
        <v>138</v>
      </c>
      <c r="D87" s="27">
        <v>2016000050012</v>
      </c>
      <c r="E87" s="28" t="s">
        <v>139</v>
      </c>
      <c r="F87" s="28" t="s">
        <v>17</v>
      </c>
      <c r="G87" s="44">
        <v>32499987282</v>
      </c>
      <c r="H87" s="32">
        <f>G87</f>
        <v>32499987282</v>
      </c>
      <c r="I87" s="32">
        <f t="shared" si="1"/>
        <v>0</v>
      </c>
      <c r="J87" s="33">
        <v>2017</v>
      </c>
      <c r="K87" s="28" t="s">
        <v>66</v>
      </c>
      <c r="L87" s="34">
        <v>0.99809999999999999</v>
      </c>
      <c r="M87" s="35">
        <v>0.99880000000000002</v>
      </c>
      <c r="O87" s="94"/>
    </row>
    <row r="88" spans="1:15" s="96" customFormat="1" ht="66" hidden="1" x14ac:dyDescent="0.3">
      <c r="A88" s="17">
        <v>86</v>
      </c>
      <c r="B88" s="23" t="s">
        <v>14</v>
      </c>
      <c r="C88" s="18" t="s">
        <v>34</v>
      </c>
      <c r="D88" s="19">
        <v>2017000050017</v>
      </c>
      <c r="E88" s="11" t="s">
        <v>140</v>
      </c>
      <c r="F88" s="20" t="s">
        <v>141</v>
      </c>
      <c r="G88" s="21">
        <v>8199993544</v>
      </c>
      <c r="H88" s="22">
        <v>8199993544</v>
      </c>
      <c r="I88" s="14">
        <f t="shared" si="1"/>
        <v>0</v>
      </c>
      <c r="J88" s="37">
        <v>2017</v>
      </c>
      <c r="K88" s="9" t="s">
        <v>18</v>
      </c>
      <c r="L88" s="15">
        <v>1</v>
      </c>
      <c r="M88" s="16"/>
      <c r="O88" s="94"/>
    </row>
    <row r="89" spans="1:15" s="96" customFormat="1" ht="49.5" hidden="1" x14ac:dyDescent="0.3">
      <c r="A89" s="17">
        <v>87</v>
      </c>
      <c r="B89" s="23" t="s">
        <v>14</v>
      </c>
      <c r="C89" s="18" t="s">
        <v>31</v>
      </c>
      <c r="D89" s="19">
        <v>2017000050027</v>
      </c>
      <c r="E89" s="11" t="s">
        <v>142</v>
      </c>
      <c r="F89" s="20" t="s">
        <v>33</v>
      </c>
      <c r="G89" s="21">
        <v>14995289800</v>
      </c>
      <c r="H89" s="22">
        <v>14995289800</v>
      </c>
      <c r="I89" s="14">
        <f t="shared" si="1"/>
        <v>0</v>
      </c>
      <c r="J89" s="37">
        <v>2017</v>
      </c>
      <c r="K89" s="9" t="s">
        <v>18</v>
      </c>
      <c r="L89" s="15">
        <v>1</v>
      </c>
      <c r="M89" s="16">
        <v>0.88590000000000002</v>
      </c>
      <c r="O89" s="94"/>
    </row>
    <row r="90" spans="1:15" s="96" customFormat="1" ht="66" hidden="1" x14ac:dyDescent="0.3">
      <c r="A90" s="17">
        <v>88</v>
      </c>
      <c r="B90" s="18" t="s">
        <v>45</v>
      </c>
      <c r="C90" s="18" t="s">
        <v>143</v>
      </c>
      <c r="D90" s="19">
        <v>2017000050029</v>
      </c>
      <c r="E90" s="11" t="s">
        <v>144</v>
      </c>
      <c r="F90" s="20" t="s">
        <v>17</v>
      </c>
      <c r="G90" s="21">
        <v>900000000</v>
      </c>
      <c r="H90" s="36">
        <v>467000000</v>
      </c>
      <c r="I90" s="14">
        <f t="shared" si="1"/>
        <v>433000000</v>
      </c>
      <c r="J90" s="37">
        <v>2018</v>
      </c>
      <c r="K90" s="9" t="s">
        <v>66</v>
      </c>
      <c r="L90" s="15">
        <v>0.3327</v>
      </c>
      <c r="M90" s="16">
        <v>0.47539999999999999</v>
      </c>
      <c r="O90" s="94"/>
    </row>
    <row r="91" spans="1:15" s="96" customFormat="1" ht="49.5" hidden="1" x14ac:dyDescent="0.3">
      <c r="A91" s="17">
        <v>89</v>
      </c>
      <c r="B91" s="23" t="s">
        <v>14</v>
      </c>
      <c r="C91" s="18" t="s">
        <v>31</v>
      </c>
      <c r="D91" s="19">
        <v>2017000050033</v>
      </c>
      <c r="E91" s="11" t="s">
        <v>145</v>
      </c>
      <c r="F91" s="20" t="s">
        <v>33</v>
      </c>
      <c r="G91" s="21">
        <v>14000000000</v>
      </c>
      <c r="H91" s="22">
        <v>14000000000</v>
      </c>
      <c r="I91" s="14">
        <f t="shared" si="1"/>
        <v>0</v>
      </c>
      <c r="J91" s="37">
        <v>2017</v>
      </c>
      <c r="K91" s="9" t="s">
        <v>18</v>
      </c>
      <c r="L91" s="15">
        <v>1</v>
      </c>
      <c r="M91" s="46">
        <v>0.26939999999999997</v>
      </c>
      <c r="O91" s="94"/>
    </row>
    <row r="92" spans="1:15" s="96" customFormat="1" ht="49.5" hidden="1" x14ac:dyDescent="0.3">
      <c r="A92" s="17">
        <v>90</v>
      </c>
      <c r="B92" s="38" t="s">
        <v>14</v>
      </c>
      <c r="C92" s="18" t="s">
        <v>50</v>
      </c>
      <c r="D92" s="19">
        <v>2017000050036</v>
      </c>
      <c r="E92" s="11" t="s">
        <v>146</v>
      </c>
      <c r="F92" s="9" t="s">
        <v>52</v>
      </c>
      <c r="G92" s="21">
        <v>4751658472</v>
      </c>
      <c r="H92" s="36">
        <v>3069656503</v>
      </c>
      <c r="I92" s="14">
        <f t="shared" si="1"/>
        <v>1682001969</v>
      </c>
      <c r="J92" s="37">
        <v>2018</v>
      </c>
      <c r="K92" s="9" t="s">
        <v>18</v>
      </c>
      <c r="L92" s="15">
        <v>0.91510000000000002</v>
      </c>
      <c r="M92" s="16">
        <v>0.92069999999999996</v>
      </c>
      <c r="O92" s="94"/>
    </row>
    <row r="93" spans="1:15" s="96" customFormat="1" ht="88.5" customHeight="1" x14ac:dyDescent="0.3">
      <c r="A93" s="47">
        <v>91</v>
      </c>
      <c r="B93" s="45" t="s">
        <v>14</v>
      </c>
      <c r="C93" s="26" t="s">
        <v>147</v>
      </c>
      <c r="D93" s="27">
        <v>2017000050039</v>
      </c>
      <c r="E93" s="28" t="s">
        <v>148</v>
      </c>
      <c r="F93" s="29" t="s">
        <v>22</v>
      </c>
      <c r="G93" s="30">
        <v>6791102421.6400003</v>
      </c>
      <c r="H93" s="31">
        <v>6725380621.6400003</v>
      </c>
      <c r="I93" s="32">
        <f t="shared" si="1"/>
        <v>65721800</v>
      </c>
      <c r="J93" s="33">
        <v>2017</v>
      </c>
      <c r="K93" s="28" t="s">
        <v>66</v>
      </c>
      <c r="L93" s="34">
        <v>0.98519999999999996</v>
      </c>
      <c r="M93" s="35">
        <v>0.92030000000000001</v>
      </c>
      <c r="O93" s="94"/>
    </row>
    <row r="94" spans="1:15" s="96" customFormat="1" ht="45.75" customHeight="1" x14ac:dyDescent="0.3">
      <c r="A94" s="24">
        <v>92</v>
      </c>
      <c r="B94" s="45" t="s">
        <v>14</v>
      </c>
      <c r="C94" s="26" t="s">
        <v>117</v>
      </c>
      <c r="D94" s="27">
        <v>2017000050042</v>
      </c>
      <c r="E94" s="28" t="s">
        <v>149</v>
      </c>
      <c r="F94" s="29" t="s">
        <v>88</v>
      </c>
      <c r="G94" s="30">
        <v>2354318125</v>
      </c>
      <c r="H94" s="48">
        <v>2354318125</v>
      </c>
      <c r="I94" s="32">
        <f t="shared" si="1"/>
        <v>0</v>
      </c>
      <c r="J94" s="33">
        <v>2017</v>
      </c>
      <c r="K94" s="28" t="s">
        <v>99</v>
      </c>
      <c r="L94" s="34">
        <v>1</v>
      </c>
      <c r="M94" s="35">
        <v>0.99729999999999996</v>
      </c>
      <c r="O94" s="94"/>
    </row>
    <row r="95" spans="1:15" s="96" customFormat="1" ht="82.5" hidden="1" x14ac:dyDescent="0.3">
      <c r="A95" s="17">
        <v>93</v>
      </c>
      <c r="B95" s="23" t="s">
        <v>14</v>
      </c>
      <c r="C95" s="18" t="s">
        <v>150</v>
      </c>
      <c r="D95" s="19">
        <v>2017000050061</v>
      </c>
      <c r="E95" s="11" t="s">
        <v>151</v>
      </c>
      <c r="F95" s="20" t="s">
        <v>36</v>
      </c>
      <c r="G95" s="21">
        <v>3764666699</v>
      </c>
      <c r="H95" s="22">
        <v>2000553024</v>
      </c>
      <c r="I95" s="14">
        <f t="shared" si="1"/>
        <v>1764113675</v>
      </c>
      <c r="J95" s="37">
        <v>2017</v>
      </c>
      <c r="K95" s="9" t="s">
        <v>18</v>
      </c>
      <c r="L95" s="15">
        <v>1</v>
      </c>
      <c r="M95" s="16">
        <v>0.9708</v>
      </c>
      <c r="O95" s="94"/>
    </row>
    <row r="96" spans="1:15" s="96" customFormat="1" ht="49.5" hidden="1" x14ac:dyDescent="0.3">
      <c r="A96" s="17">
        <v>94</v>
      </c>
      <c r="B96" s="23" t="s">
        <v>14</v>
      </c>
      <c r="C96" s="18" t="s">
        <v>23</v>
      </c>
      <c r="D96" s="19">
        <v>2017000050062</v>
      </c>
      <c r="E96" s="11" t="s">
        <v>152</v>
      </c>
      <c r="F96" s="20" t="s">
        <v>25</v>
      </c>
      <c r="G96" s="21">
        <v>3000129600</v>
      </c>
      <c r="H96" s="22">
        <v>2100129600</v>
      </c>
      <c r="I96" s="14">
        <f t="shared" si="1"/>
        <v>900000000</v>
      </c>
      <c r="J96" s="37">
        <v>2018</v>
      </c>
      <c r="K96" s="9" t="s">
        <v>18</v>
      </c>
      <c r="L96" s="15">
        <v>1</v>
      </c>
      <c r="M96" s="16">
        <v>1</v>
      </c>
      <c r="O96" s="94"/>
    </row>
    <row r="97" spans="1:15" s="96" customFormat="1" ht="49.5" hidden="1" x14ac:dyDescent="0.3">
      <c r="A97" s="17">
        <v>95</v>
      </c>
      <c r="B97" s="23" t="s">
        <v>14</v>
      </c>
      <c r="C97" s="18" t="s">
        <v>50</v>
      </c>
      <c r="D97" s="19">
        <v>2017000050064</v>
      </c>
      <c r="E97" s="11" t="s">
        <v>153</v>
      </c>
      <c r="F97" s="20" t="s">
        <v>52</v>
      </c>
      <c r="G97" s="21">
        <v>2972842689</v>
      </c>
      <c r="H97" s="22">
        <v>2532327281</v>
      </c>
      <c r="I97" s="14">
        <f t="shared" si="1"/>
        <v>440515408</v>
      </c>
      <c r="J97" s="37">
        <v>2018</v>
      </c>
      <c r="K97" s="9" t="s">
        <v>18</v>
      </c>
      <c r="L97" s="15">
        <v>0.82330000000000003</v>
      </c>
      <c r="M97" s="16">
        <v>0.81879999999999997</v>
      </c>
      <c r="O97" s="94"/>
    </row>
    <row r="98" spans="1:15" ht="51" customHeight="1" x14ac:dyDescent="0.3">
      <c r="A98" s="24">
        <v>96</v>
      </c>
      <c r="B98" s="25" t="s">
        <v>14</v>
      </c>
      <c r="C98" s="26" t="s">
        <v>23</v>
      </c>
      <c r="D98" s="27">
        <v>2017000050065</v>
      </c>
      <c r="E98" s="28" t="s">
        <v>154</v>
      </c>
      <c r="F98" s="29" t="s">
        <v>25</v>
      </c>
      <c r="G98" s="30">
        <v>6523880054</v>
      </c>
      <c r="H98" s="31">
        <v>4220000000</v>
      </c>
      <c r="I98" s="32">
        <f t="shared" si="1"/>
        <v>2303880054</v>
      </c>
      <c r="J98" s="33">
        <v>2017</v>
      </c>
      <c r="K98" s="28" t="s">
        <v>99</v>
      </c>
      <c r="L98" s="49">
        <v>0.86480000000000001</v>
      </c>
      <c r="M98" s="35">
        <v>0.84630000000000005</v>
      </c>
      <c r="O98" s="94"/>
    </row>
    <row r="99" spans="1:15" s="96" customFormat="1" ht="70.5" customHeight="1" x14ac:dyDescent="0.3">
      <c r="A99" s="24">
        <v>97</v>
      </c>
      <c r="B99" s="25" t="s">
        <v>14</v>
      </c>
      <c r="C99" s="26" t="s">
        <v>63</v>
      </c>
      <c r="D99" s="27">
        <v>2017000100016</v>
      </c>
      <c r="E99" s="28" t="s">
        <v>155</v>
      </c>
      <c r="F99" s="29" t="s">
        <v>65</v>
      </c>
      <c r="G99" s="30">
        <v>4825004077.9799995</v>
      </c>
      <c r="H99" s="31">
        <v>4664086788.1700001</v>
      </c>
      <c r="I99" s="32">
        <f t="shared" si="1"/>
        <v>160917289.80999947</v>
      </c>
      <c r="J99" s="33">
        <v>2017</v>
      </c>
      <c r="K99" s="28" t="s">
        <v>66</v>
      </c>
      <c r="L99" s="34">
        <v>0.79520000000000002</v>
      </c>
      <c r="M99" s="35">
        <v>0.9486</v>
      </c>
      <c r="O99" s="94"/>
    </row>
    <row r="100" spans="1:15" ht="51.75" customHeight="1" x14ac:dyDescent="0.3">
      <c r="A100" s="24">
        <v>98</v>
      </c>
      <c r="B100" s="25" t="s">
        <v>14</v>
      </c>
      <c r="C100" s="26" t="s">
        <v>63</v>
      </c>
      <c r="D100" s="27">
        <v>2017000100034</v>
      </c>
      <c r="E100" s="28" t="s">
        <v>156</v>
      </c>
      <c r="F100" s="29" t="s">
        <v>65</v>
      </c>
      <c r="G100" s="30">
        <v>3925471448</v>
      </c>
      <c r="H100" s="31">
        <v>3714407118</v>
      </c>
      <c r="I100" s="32">
        <f t="shared" si="1"/>
        <v>211064330</v>
      </c>
      <c r="J100" s="33">
        <v>2017</v>
      </c>
      <c r="K100" s="28" t="s">
        <v>66</v>
      </c>
      <c r="L100" s="34">
        <v>0.99209999999999998</v>
      </c>
      <c r="M100" s="35">
        <v>0.94179999999999997</v>
      </c>
      <c r="O100" s="94"/>
    </row>
    <row r="101" spans="1:15" s="96" customFormat="1" ht="88.5" customHeight="1" x14ac:dyDescent="0.3">
      <c r="A101" s="24">
        <v>99</v>
      </c>
      <c r="B101" s="25" t="s">
        <v>14</v>
      </c>
      <c r="C101" s="26" t="s">
        <v>63</v>
      </c>
      <c r="D101" s="27">
        <v>2017000100074</v>
      </c>
      <c r="E101" s="28" t="s">
        <v>157</v>
      </c>
      <c r="F101" s="29" t="s">
        <v>65</v>
      </c>
      <c r="G101" s="30">
        <v>6183633276</v>
      </c>
      <c r="H101" s="31">
        <v>5533633276</v>
      </c>
      <c r="I101" s="32">
        <f t="shared" si="1"/>
        <v>650000000</v>
      </c>
      <c r="J101" s="33">
        <v>2017</v>
      </c>
      <c r="K101" s="28" t="s">
        <v>99</v>
      </c>
      <c r="L101" s="34">
        <v>1</v>
      </c>
      <c r="M101" s="35">
        <v>0.99709999999999999</v>
      </c>
      <c r="O101" s="94"/>
    </row>
    <row r="102" spans="1:15" s="96" customFormat="1" ht="63" x14ac:dyDescent="0.3">
      <c r="A102" s="24">
        <v>100</v>
      </c>
      <c r="B102" s="25" t="s">
        <v>14</v>
      </c>
      <c r="C102" s="26" t="s">
        <v>63</v>
      </c>
      <c r="D102" s="27">
        <v>2017000100076</v>
      </c>
      <c r="E102" s="28" t="s">
        <v>158</v>
      </c>
      <c r="F102" s="29" t="s">
        <v>65</v>
      </c>
      <c r="G102" s="30">
        <v>4404970720</v>
      </c>
      <c r="H102" s="31">
        <v>4000000000</v>
      </c>
      <c r="I102" s="32">
        <f t="shared" si="1"/>
        <v>404970720</v>
      </c>
      <c r="J102" s="33">
        <v>2018</v>
      </c>
      <c r="K102" s="28" t="s">
        <v>66</v>
      </c>
      <c r="L102" s="34">
        <v>0.75960000000000005</v>
      </c>
      <c r="M102" s="35">
        <v>1.0792999999999999</v>
      </c>
      <c r="O102" s="94"/>
    </row>
    <row r="103" spans="1:15" s="96" customFormat="1" ht="56.25" customHeight="1" x14ac:dyDescent="0.3">
      <c r="A103" s="24">
        <v>101</v>
      </c>
      <c r="B103" s="25" t="s">
        <v>14</v>
      </c>
      <c r="C103" s="26" t="s">
        <v>63</v>
      </c>
      <c r="D103" s="27">
        <v>2017000100087</v>
      </c>
      <c r="E103" s="28" t="s">
        <v>159</v>
      </c>
      <c r="F103" s="29" t="s">
        <v>65</v>
      </c>
      <c r="G103" s="30">
        <v>5148022960</v>
      </c>
      <c r="H103" s="31">
        <v>5048022960</v>
      </c>
      <c r="I103" s="32">
        <f t="shared" si="1"/>
        <v>100000000</v>
      </c>
      <c r="J103" s="33">
        <v>2019</v>
      </c>
      <c r="K103" s="28" t="s">
        <v>66</v>
      </c>
      <c r="L103" s="34">
        <v>0.61519999999999997</v>
      </c>
      <c r="M103" s="35">
        <v>1.702</v>
      </c>
      <c r="O103" s="94"/>
    </row>
    <row r="104" spans="1:15" s="96" customFormat="1" ht="72.75" customHeight="1" x14ac:dyDescent="0.3">
      <c r="A104" s="24">
        <v>102</v>
      </c>
      <c r="B104" s="25" t="s">
        <v>14</v>
      </c>
      <c r="C104" s="26" t="s">
        <v>63</v>
      </c>
      <c r="D104" s="27">
        <v>2017000100104</v>
      </c>
      <c r="E104" s="28" t="s">
        <v>160</v>
      </c>
      <c r="F104" s="29" t="s">
        <v>65</v>
      </c>
      <c r="G104" s="30">
        <v>9498967749</v>
      </c>
      <c r="H104" s="31">
        <v>7498967749</v>
      </c>
      <c r="I104" s="32">
        <f t="shared" si="1"/>
        <v>2000000000</v>
      </c>
      <c r="J104" s="40">
        <v>2019</v>
      </c>
      <c r="K104" s="28" t="s">
        <v>66</v>
      </c>
      <c r="L104" s="34">
        <v>0.93269999999999997</v>
      </c>
      <c r="M104" s="35">
        <v>0.83230000000000004</v>
      </c>
      <c r="O104" s="94"/>
    </row>
    <row r="105" spans="1:15" s="96" customFormat="1" ht="71.25" customHeight="1" x14ac:dyDescent="0.3">
      <c r="A105" s="24">
        <v>103</v>
      </c>
      <c r="B105" s="25" t="s">
        <v>14</v>
      </c>
      <c r="C105" s="26" t="s">
        <v>161</v>
      </c>
      <c r="D105" s="27">
        <v>20172401060022</v>
      </c>
      <c r="E105" s="28" t="s">
        <v>162</v>
      </c>
      <c r="F105" s="29" t="s">
        <v>17</v>
      </c>
      <c r="G105" s="30">
        <v>3084907873</v>
      </c>
      <c r="H105" s="31">
        <v>3084907873</v>
      </c>
      <c r="I105" s="32">
        <f t="shared" si="1"/>
        <v>0</v>
      </c>
      <c r="J105" s="40">
        <v>2019</v>
      </c>
      <c r="K105" s="28" t="s">
        <v>66</v>
      </c>
      <c r="L105" s="34">
        <v>0.20300000000000001</v>
      </c>
      <c r="M105" s="35">
        <v>0.20269999999999999</v>
      </c>
      <c r="O105" s="94"/>
    </row>
    <row r="106" spans="1:15" s="96" customFormat="1" ht="63" x14ac:dyDescent="0.3">
      <c r="A106" s="24">
        <v>104</v>
      </c>
      <c r="B106" s="25" t="s">
        <v>14</v>
      </c>
      <c r="C106" s="26" t="s">
        <v>63</v>
      </c>
      <c r="D106" s="27">
        <v>20170000100012</v>
      </c>
      <c r="E106" s="28" t="s">
        <v>163</v>
      </c>
      <c r="F106" s="29" t="s">
        <v>65</v>
      </c>
      <c r="G106" s="30">
        <v>7586358670.8000002</v>
      </c>
      <c r="H106" s="31">
        <v>7375550629.0600004</v>
      </c>
      <c r="I106" s="32">
        <f t="shared" si="1"/>
        <v>210808041.73999977</v>
      </c>
      <c r="J106" s="40">
        <v>2017</v>
      </c>
      <c r="K106" s="28" t="s">
        <v>66</v>
      </c>
      <c r="L106" s="34">
        <v>0.72030000000000005</v>
      </c>
      <c r="M106" s="35">
        <v>0.97470000000000001</v>
      </c>
      <c r="O106" s="94"/>
    </row>
    <row r="107" spans="1:15" s="96" customFormat="1" ht="49.5" hidden="1" x14ac:dyDescent="0.3">
      <c r="A107" s="17">
        <v>105</v>
      </c>
      <c r="B107" s="18" t="s">
        <v>45</v>
      </c>
      <c r="C107" s="18" t="s">
        <v>164</v>
      </c>
      <c r="D107" s="19">
        <v>2017000050063</v>
      </c>
      <c r="E107" s="11" t="s">
        <v>165</v>
      </c>
      <c r="F107" s="9" t="s">
        <v>17</v>
      </c>
      <c r="G107" s="12">
        <v>18000000000</v>
      </c>
      <c r="H107" s="14">
        <v>18000000000</v>
      </c>
      <c r="I107" s="14">
        <f t="shared" si="1"/>
        <v>0</v>
      </c>
      <c r="J107" s="37">
        <v>2018</v>
      </c>
      <c r="K107" s="9" t="s">
        <v>66</v>
      </c>
      <c r="L107" s="15">
        <v>0.50549999999999995</v>
      </c>
      <c r="M107" s="16">
        <v>0.61909999999999998</v>
      </c>
      <c r="O107" s="94"/>
    </row>
    <row r="108" spans="1:15" s="96" customFormat="1" ht="66" hidden="1" x14ac:dyDescent="0.3">
      <c r="A108" s="7">
        <v>106</v>
      </c>
      <c r="B108" s="18" t="s">
        <v>45</v>
      </c>
      <c r="C108" s="18" t="s">
        <v>164</v>
      </c>
      <c r="D108" s="19">
        <v>2017000050070</v>
      </c>
      <c r="E108" s="11" t="s">
        <v>166</v>
      </c>
      <c r="F108" s="9" t="s">
        <v>17</v>
      </c>
      <c r="G108" s="12">
        <v>1976558725</v>
      </c>
      <c r="H108" s="14">
        <v>1376558725</v>
      </c>
      <c r="I108" s="14">
        <f t="shared" si="1"/>
        <v>600000000</v>
      </c>
      <c r="J108" s="37">
        <v>2018</v>
      </c>
      <c r="K108" s="9" t="s">
        <v>94</v>
      </c>
      <c r="L108" s="15">
        <v>0</v>
      </c>
      <c r="M108" s="16">
        <v>0</v>
      </c>
      <c r="O108" s="94"/>
    </row>
    <row r="109" spans="1:15" s="96" customFormat="1" ht="49.5" hidden="1" x14ac:dyDescent="0.3">
      <c r="A109" s="17">
        <v>107</v>
      </c>
      <c r="B109" s="18" t="s">
        <v>45</v>
      </c>
      <c r="C109" s="18" t="s">
        <v>167</v>
      </c>
      <c r="D109" s="19">
        <v>2017000050087</v>
      </c>
      <c r="E109" s="11" t="s">
        <v>168</v>
      </c>
      <c r="F109" s="20" t="s">
        <v>55</v>
      </c>
      <c r="G109" s="12">
        <v>2347004868</v>
      </c>
      <c r="H109" s="14">
        <v>2123058880</v>
      </c>
      <c r="I109" s="14">
        <f t="shared" si="1"/>
        <v>223945988</v>
      </c>
      <c r="J109" s="37">
        <v>2018</v>
      </c>
      <c r="K109" s="9" t="s">
        <v>66</v>
      </c>
      <c r="L109" s="15">
        <v>0.78920000000000001</v>
      </c>
      <c r="M109" s="16">
        <v>0.95660000000000001</v>
      </c>
      <c r="O109" s="94"/>
    </row>
    <row r="110" spans="1:15" s="96" customFormat="1" ht="49.5" hidden="1" x14ac:dyDescent="0.3">
      <c r="A110" s="17">
        <v>108</v>
      </c>
      <c r="B110" s="23" t="s">
        <v>14</v>
      </c>
      <c r="C110" s="18" t="s">
        <v>31</v>
      </c>
      <c r="D110" s="19">
        <v>2018000050019</v>
      </c>
      <c r="E110" s="11" t="s">
        <v>169</v>
      </c>
      <c r="F110" s="20" t="s">
        <v>33</v>
      </c>
      <c r="G110" s="21">
        <v>19395559645</v>
      </c>
      <c r="H110" s="22">
        <v>19395559645</v>
      </c>
      <c r="I110" s="14">
        <f t="shared" si="1"/>
        <v>0</v>
      </c>
      <c r="J110" s="37">
        <v>2018</v>
      </c>
      <c r="K110" s="9" t="s">
        <v>18</v>
      </c>
      <c r="L110" s="15">
        <v>1</v>
      </c>
      <c r="M110" s="16">
        <v>0.66120000000000001</v>
      </c>
      <c r="O110" s="94"/>
    </row>
    <row r="111" spans="1:15" s="96" customFormat="1" ht="33" hidden="1" x14ac:dyDescent="0.3">
      <c r="A111" s="17">
        <v>109</v>
      </c>
      <c r="B111" s="18" t="s">
        <v>19</v>
      </c>
      <c r="C111" s="18" t="s">
        <v>20</v>
      </c>
      <c r="D111" s="19">
        <v>2018000050022</v>
      </c>
      <c r="E111" s="11" t="s">
        <v>170</v>
      </c>
      <c r="F111" s="20" t="s">
        <v>22</v>
      </c>
      <c r="G111" s="21">
        <v>7524876363</v>
      </c>
      <c r="H111" s="22">
        <v>7441105086</v>
      </c>
      <c r="I111" s="14">
        <f t="shared" si="1"/>
        <v>83771277</v>
      </c>
      <c r="J111" s="37">
        <v>2018</v>
      </c>
      <c r="K111" s="9" t="s">
        <v>18</v>
      </c>
      <c r="L111" s="15">
        <v>0.98829999999999996</v>
      </c>
      <c r="M111" s="16">
        <v>0.97309999999999997</v>
      </c>
      <c r="O111" s="94"/>
    </row>
    <row r="112" spans="1:15" s="96" customFormat="1" ht="33" hidden="1" x14ac:dyDescent="0.3">
      <c r="A112" s="17">
        <v>110</v>
      </c>
      <c r="B112" s="18" t="s">
        <v>19</v>
      </c>
      <c r="C112" s="18" t="s">
        <v>20</v>
      </c>
      <c r="D112" s="19">
        <v>2018000050024</v>
      </c>
      <c r="E112" s="11" t="s">
        <v>171</v>
      </c>
      <c r="F112" s="20" t="s">
        <v>22</v>
      </c>
      <c r="G112" s="50">
        <v>9149162991</v>
      </c>
      <c r="H112" s="51">
        <v>8983328881</v>
      </c>
      <c r="I112" s="14">
        <f t="shared" si="1"/>
        <v>165834110</v>
      </c>
      <c r="J112" s="37">
        <v>2018</v>
      </c>
      <c r="K112" s="9" t="s">
        <v>99</v>
      </c>
      <c r="L112" s="15">
        <v>0.96450000000000002</v>
      </c>
      <c r="M112" s="16">
        <v>0.96089999999999998</v>
      </c>
      <c r="O112" s="94"/>
    </row>
    <row r="113" spans="1:15" s="96" customFormat="1" ht="49.5" hidden="1" x14ac:dyDescent="0.3">
      <c r="A113" s="17">
        <v>111</v>
      </c>
      <c r="B113" s="18" t="s">
        <v>19</v>
      </c>
      <c r="C113" s="18" t="s">
        <v>20</v>
      </c>
      <c r="D113" s="19">
        <v>2018000050026</v>
      </c>
      <c r="E113" s="11" t="s">
        <v>172</v>
      </c>
      <c r="F113" s="20" t="s">
        <v>22</v>
      </c>
      <c r="G113" s="50">
        <v>11457047617</v>
      </c>
      <c r="H113" s="51">
        <v>11457047617</v>
      </c>
      <c r="I113" s="14">
        <f t="shared" si="1"/>
        <v>0</v>
      </c>
      <c r="J113" s="37">
        <v>2018</v>
      </c>
      <c r="K113" s="9" t="s">
        <v>66</v>
      </c>
      <c r="L113" s="15">
        <v>0.52569999999999995</v>
      </c>
      <c r="M113" s="16">
        <v>0.57879999999999998</v>
      </c>
      <c r="O113" s="94"/>
    </row>
    <row r="114" spans="1:15" s="96" customFormat="1" ht="66" hidden="1" x14ac:dyDescent="0.3">
      <c r="A114" s="17">
        <v>112</v>
      </c>
      <c r="B114" s="23" t="s">
        <v>14</v>
      </c>
      <c r="C114" s="18" t="s">
        <v>161</v>
      </c>
      <c r="D114" s="19">
        <v>2018000050036</v>
      </c>
      <c r="E114" s="11" t="s">
        <v>173</v>
      </c>
      <c r="F114" s="20" t="s">
        <v>17</v>
      </c>
      <c r="G114" s="21">
        <v>2305788182</v>
      </c>
      <c r="H114" s="22">
        <v>2305788182</v>
      </c>
      <c r="I114" s="14">
        <f t="shared" si="1"/>
        <v>0</v>
      </c>
      <c r="J114" s="37">
        <v>2019</v>
      </c>
      <c r="K114" s="9" t="s">
        <v>94</v>
      </c>
      <c r="L114" s="15">
        <v>0</v>
      </c>
      <c r="M114" s="16">
        <v>0</v>
      </c>
      <c r="O114" s="94"/>
    </row>
    <row r="115" spans="1:15" s="96" customFormat="1" ht="66" customHeight="1" x14ac:dyDescent="0.3">
      <c r="A115" s="24">
        <v>113</v>
      </c>
      <c r="B115" s="25" t="s">
        <v>14</v>
      </c>
      <c r="C115" s="26" t="s">
        <v>117</v>
      </c>
      <c r="D115" s="27">
        <v>2018000050039</v>
      </c>
      <c r="E115" s="28" t="s">
        <v>174</v>
      </c>
      <c r="F115" s="29" t="s">
        <v>25</v>
      </c>
      <c r="G115" s="30">
        <v>4024793625</v>
      </c>
      <c r="H115" s="48">
        <v>4024793625</v>
      </c>
      <c r="I115" s="32">
        <f t="shared" si="1"/>
        <v>0</v>
      </c>
      <c r="J115" s="40">
        <v>2019</v>
      </c>
      <c r="K115" s="28" t="s">
        <v>30</v>
      </c>
      <c r="L115" s="34">
        <v>1</v>
      </c>
      <c r="M115" s="35">
        <v>1</v>
      </c>
      <c r="O115" s="94"/>
    </row>
    <row r="116" spans="1:15" s="96" customFormat="1" ht="33" hidden="1" x14ac:dyDescent="0.3">
      <c r="A116" s="17">
        <v>114</v>
      </c>
      <c r="B116" s="18" t="s">
        <v>19</v>
      </c>
      <c r="C116" s="18" t="s">
        <v>20</v>
      </c>
      <c r="D116" s="19">
        <v>2018000050049</v>
      </c>
      <c r="E116" s="11" t="s">
        <v>175</v>
      </c>
      <c r="F116" s="20" t="s">
        <v>22</v>
      </c>
      <c r="G116" s="21">
        <v>3997714045</v>
      </c>
      <c r="H116" s="22">
        <v>3935792642</v>
      </c>
      <c r="I116" s="14">
        <f t="shared" si="1"/>
        <v>61921403</v>
      </c>
      <c r="J116" s="37">
        <v>2018</v>
      </c>
      <c r="K116" s="9" t="s">
        <v>18</v>
      </c>
      <c r="L116" s="15">
        <v>0.80930000000000002</v>
      </c>
      <c r="M116" s="16">
        <v>0.80869999999999997</v>
      </c>
      <c r="O116" s="94"/>
    </row>
    <row r="117" spans="1:15" s="96" customFormat="1" ht="49.5" hidden="1" x14ac:dyDescent="0.3">
      <c r="A117" s="17">
        <v>115</v>
      </c>
      <c r="B117" s="18" t="s">
        <v>19</v>
      </c>
      <c r="C117" s="18" t="s">
        <v>20</v>
      </c>
      <c r="D117" s="19">
        <v>2018000050055</v>
      </c>
      <c r="E117" s="11" t="s">
        <v>176</v>
      </c>
      <c r="F117" s="20" t="s">
        <v>22</v>
      </c>
      <c r="G117" s="21">
        <v>17928531277</v>
      </c>
      <c r="H117" s="22">
        <v>17928531277</v>
      </c>
      <c r="I117" s="14">
        <f t="shared" si="1"/>
        <v>0</v>
      </c>
      <c r="J117" s="37">
        <v>2019</v>
      </c>
      <c r="K117" s="9" t="s">
        <v>18</v>
      </c>
      <c r="L117" s="15">
        <v>0.95509999999999995</v>
      </c>
      <c r="M117" s="16">
        <v>0.92210000000000003</v>
      </c>
      <c r="O117" s="94"/>
    </row>
    <row r="118" spans="1:15" s="96" customFormat="1" ht="33" hidden="1" x14ac:dyDescent="0.3">
      <c r="A118" s="17">
        <v>116</v>
      </c>
      <c r="B118" s="18" t="s">
        <v>19</v>
      </c>
      <c r="C118" s="18" t="s">
        <v>20</v>
      </c>
      <c r="D118" s="19">
        <v>2018000050059</v>
      </c>
      <c r="E118" s="11" t="s">
        <v>177</v>
      </c>
      <c r="F118" s="20" t="s">
        <v>22</v>
      </c>
      <c r="G118" s="50">
        <v>5500531740</v>
      </c>
      <c r="H118" s="51">
        <v>4870657724</v>
      </c>
      <c r="I118" s="14">
        <f t="shared" si="1"/>
        <v>629874016</v>
      </c>
      <c r="J118" s="37">
        <v>2019</v>
      </c>
      <c r="K118" s="9" t="s">
        <v>99</v>
      </c>
      <c r="L118" s="15">
        <v>0.99580000000000002</v>
      </c>
      <c r="M118" s="16">
        <v>0.88549999999999995</v>
      </c>
      <c r="O118" s="94"/>
    </row>
    <row r="119" spans="1:15" s="96" customFormat="1" ht="33" hidden="1" x14ac:dyDescent="0.3">
      <c r="A119" s="17">
        <v>117</v>
      </c>
      <c r="B119" s="23" t="s">
        <v>14</v>
      </c>
      <c r="C119" s="18" t="s">
        <v>63</v>
      </c>
      <c r="D119" s="19">
        <v>2018000100106</v>
      </c>
      <c r="E119" s="11" t="s">
        <v>178</v>
      </c>
      <c r="F119" s="20" t="s">
        <v>65</v>
      </c>
      <c r="G119" s="21">
        <v>3452890062</v>
      </c>
      <c r="H119" s="22">
        <v>3071356262</v>
      </c>
      <c r="I119" s="14">
        <f t="shared" si="1"/>
        <v>381533800</v>
      </c>
      <c r="J119" s="37">
        <v>2019</v>
      </c>
      <c r="K119" s="9" t="s">
        <v>94</v>
      </c>
      <c r="L119" s="15">
        <v>0</v>
      </c>
      <c r="M119" s="16">
        <v>0</v>
      </c>
      <c r="O119" s="94"/>
    </row>
    <row r="120" spans="1:15" s="96" customFormat="1" ht="84.75" customHeight="1" x14ac:dyDescent="0.3">
      <c r="A120" s="24">
        <v>118</v>
      </c>
      <c r="B120" s="25" t="s">
        <v>14</v>
      </c>
      <c r="C120" s="26" t="s">
        <v>63</v>
      </c>
      <c r="D120" s="27">
        <v>2018000100160</v>
      </c>
      <c r="E120" s="28" t="s">
        <v>179</v>
      </c>
      <c r="F120" s="29" t="s">
        <v>65</v>
      </c>
      <c r="G120" s="30">
        <v>5217415747</v>
      </c>
      <c r="H120" s="31">
        <v>3519725709</v>
      </c>
      <c r="I120" s="32">
        <f t="shared" si="1"/>
        <v>1697690038</v>
      </c>
      <c r="J120" s="40">
        <v>2019</v>
      </c>
      <c r="K120" s="28" t="s">
        <v>66</v>
      </c>
      <c r="L120" s="34">
        <v>0.1671</v>
      </c>
      <c r="M120" s="35">
        <v>0.45960000000000001</v>
      </c>
      <c r="O120" s="94"/>
    </row>
    <row r="121" spans="1:15" s="96" customFormat="1" ht="54.75" customHeight="1" x14ac:dyDescent="0.3">
      <c r="A121" s="24">
        <v>119</v>
      </c>
      <c r="B121" s="25" t="s">
        <v>14</v>
      </c>
      <c r="C121" s="26" t="s">
        <v>180</v>
      </c>
      <c r="D121" s="27">
        <v>20181301010555</v>
      </c>
      <c r="E121" s="28" t="s">
        <v>181</v>
      </c>
      <c r="F121" s="29" t="s">
        <v>88</v>
      </c>
      <c r="G121" s="44">
        <v>4999900475</v>
      </c>
      <c r="H121" s="32">
        <v>4999900475</v>
      </c>
      <c r="I121" s="32">
        <f t="shared" si="1"/>
        <v>0</v>
      </c>
      <c r="J121" s="40">
        <v>2018</v>
      </c>
      <c r="K121" s="28" t="s">
        <v>66</v>
      </c>
      <c r="L121" s="34">
        <v>0.87680000000000002</v>
      </c>
      <c r="M121" s="35">
        <v>0.78310000000000002</v>
      </c>
      <c r="O121" s="94"/>
    </row>
    <row r="122" spans="1:15" s="96" customFormat="1" ht="49.5" hidden="1" x14ac:dyDescent="0.3">
      <c r="A122" s="17">
        <v>120</v>
      </c>
      <c r="B122" s="18" t="s">
        <v>19</v>
      </c>
      <c r="C122" s="18" t="s">
        <v>20</v>
      </c>
      <c r="D122" s="19">
        <v>2019000050002</v>
      </c>
      <c r="E122" s="11" t="s">
        <v>182</v>
      </c>
      <c r="F122" s="20" t="s">
        <v>22</v>
      </c>
      <c r="G122" s="21">
        <v>5745879373</v>
      </c>
      <c r="H122" s="22">
        <v>5745879373</v>
      </c>
      <c r="I122" s="14">
        <f t="shared" si="1"/>
        <v>0</v>
      </c>
      <c r="J122" s="37">
        <v>2019</v>
      </c>
      <c r="K122" s="9" t="s">
        <v>18</v>
      </c>
      <c r="L122" s="15">
        <v>0.97219999999999995</v>
      </c>
      <c r="M122" s="16">
        <v>0.98519999999999996</v>
      </c>
      <c r="O122" s="94"/>
    </row>
    <row r="123" spans="1:15" s="96" customFormat="1" ht="33" hidden="1" x14ac:dyDescent="0.3">
      <c r="A123" s="7">
        <v>121</v>
      </c>
      <c r="B123" s="18" t="s">
        <v>19</v>
      </c>
      <c r="C123" s="18" t="s">
        <v>20</v>
      </c>
      <c r="D123" s="19">
        <v>2019000050003</v>
      </c>
      <c r="E123" s="11" t="s">
        <v>183</v>
      </c>
      <c r="F123" s="20" t="s">
        <v>22</v>
      </c>
      <c r="G123" s="21">
        <v>4049029755</v>
      </c>
      <c r="H123" s="22">
        <v>4049029755</v>
      </c>
      <c r="I123" s="14">
        <f t="shared" si="1"/>
        <v>0</v>
      </c>
      <c r="J123" s="37">
        <v>2019</v>
      </c>
      <c r="K123" s="9" t="s">
        <v>18</v>
      </c>
      <c r="L123" s="15">
        <v>0.93269999999999997</v>
      </c>
      <c r="M123" s="16">
        <v>0.98540000000000005</v>
      </c>
      <c r="O123" s="94"/>
    </row>
    <row r="124" spans="1:15" s="96" customFormat="1" ht="33" hidden="1" x14ac:dyDescent="0.3">
      <c r="A124" s="17">
        <v>122</v>
      </c>
      <c r="B124" s="18" t="s">
        <v>19</v>
      </c>
      <c r="C124" s="18" t="s">
        <v>20</v>
      </c>
      <c r="D124" s="19">
        <v>2019000050005</v>
      </c>
      <c r="E124" s="11" t="s">
        <v>184</v>
      </c>
      <c r="F124" s="20" t="s">
        <v>22</v>
      </c>
      <c r="G124" s="21">
        <v>16514204213</v>
      </c>
      <c r="H124" s="22">
        <v>14057373703</v>
      </c>
      <c r="I124" s="14">
        <f t="shared" si="1"/>
        <v>2456830510</v>
      </c>
      <c r="J124" s="37">
        <v>2019</v>
      </c>
      <c r="K124" s="9" t="s">
        <v>18</v>
      </c>
      <c r="L124" s="15">
        <v>0.99919999999999998</v>
      </c>
      <c r="M124" s="16">
        <v>0.99919999999999998</v>
      </c>
      <c r="O124" s="94"/>
    </row>
    <row r="125" spans="1:15" s="96" customFormat="1" ht="33" hidden="1" x14ac:dyDescent="0.3">
      <c r="A125" s="17">
        <v>123</v>
      </c>
      <c r="B125" s="18" t="s">
        <v>19</v>
      </c>
      <c r="C125" s="18" t="s">
        <v>20</v>
      </c>
      <c r="D125" s="19">
        <v>2019000050011</v>
      </c>
      <c r="E125" s="11" t="s">
        <v>185</v>
      </c>
      <c r="F125" s="20" t="s">
        <v>22</v>
      </c>
      <c r="G125" s="50">
        <v>7339441010</v>
      </c>
      <c r="H125" s="51">
        <v>7339441010</v>
      </c>
      <c r="I125" s="14">
        <f t="shared" si="1"/>
        <v>0</v>
      </c>
      <c r="J125" s="37">
        <v>2019</v>
      </c>
      <c r="K125" s="9" t="s">
        <v>66</v>
      </c>
      <c r="L125" s="15">
        <v>0.71309999999999996</v>
      </c>
      <c r="M125" s="16">
        <v>0.71899999999999997</v>
      </c>
      <c r="O125" s="94"/>
    </row>
    <row r="126" spans="1:15" ht="33" hidden="1" x14ac:dyDescent="0.3">
      <c r="A126" s="17">
        <v>124</v>
      </c>
      <c r="B126" s="18" t="s">
        <v>19</v>
      </c>
      <c r="C126" s="18" t="s">
        <v>20</v>
      </c>
      <c r="D126" s="19">
        <v>2019000050013</v>
      </c>
      <c r="E126" s="11" t="s">
        <v>186</v>
      </c>
      <c r="F126" s="20" t="s">
        <v>25</v>
      </c>
      <c r="G126" s="51">
        <v>4481109943.3100004</v>
      </c>
      <c r="H126" s="51">
        <v>3152125044</v>
      </c>
      <c r="I126" s="14">
        <f t="shared" si="1"/>
        <v>1328984899.3100004</v>
      </c>
      <c r="J126" s="37">
        <v>2019</v>
      </c>
      <c r="K126" s="9" t="s">
        <v>66</v>
      </c>
      <c r="L126" s="15">
        <v>1</v>
      </c>
      <c r="M126" s="16">
        <v>0.67859999999999998</v>
      </c>
      <c r="O126" s="94"/>
    </row>
    <row r="127" spans="1:15" ht="33" hidden="1" x14ac:dyDescent="0.3">
      <c r="A127" s="17">
        <v>125</v>
      </c>
      <c r="B127" s="18" t="s">
        <v>19</v>
      </c>
      <c r="C127" s="18" t="s">
        <v>20</v>
      </c>
      <c r="D127" s="19">
        <v>2019000050016</v>
      </c>
      <c r="E127" s="11" t="s">
        <v>187</v>
      </c>
      <c r="F127" s="20" t="s">
        <v>22</v>
      </c>
      <c r="G127" s="50">
        <v>6898362469</v>
      </c>
      <c r="H127" s="51">
        <v>5718724028</v>
      </c>
      <c r="I127" s="14">
        <f t="shared" si="1"/>
        <v>1179638441</v>
      </c>
      <c r="J127" s="37">
        <v>2019</v>
      </c>
      <c r="K127" s="9" t="s">
        <v>18</v>
      </c>
      <c r="L127" s="15">
        <v>0.99850000000000005</v>
      </c>
      <c r="M127" s="16">
        <v>0.99960000000000004</v>
      </c>
      <c r="O127" s="94"/>
    </row>
    <row r="128" spans="1:15" ht="47.25" x14ac:dyDescent="0.3">
      <c r="A128" s="24">
        <v>126</v>
      </c>
      <c r="B128" s="25" t="s">
        <v>14</v>
      </c>
      <c r="C128" s="26" t="s">
        <v>31</v>
      </c>
      <c r="D128" s="27">
        <v>2019000050020</v>
      </c>
      <c r="E128" s="28" t="s">
        <v>188</v>
      </c>
      <c r="F128" s="29" t="s">
        <v>33</v>
      </c>
      <c r="G128" s="48">
        <v>20536293937</v>
      </c>
      <c r="H128" s="48">
        <v>20536293937</v>
      </c>
      <c r="I128" s="32">
        <f t="shared" si="1"/>
        <v>0</v>
      </c>
      <c r="J128" s="40">
        <v>2019</v>
      </c>
      <c r="K128" s="28" t="s">
        <v>99</v>
      </c>
      <c r="L128" s="34">
        <v>1</v>
      </c>
      <c r="M128" s="52">
        <v>0.9103</v>
      </c>
      <c r="O128" s="94"/>
    </row>
    <row r="129" spans="1:15" s="96" customFormat="1" ht="33" hidden="1" x14ac:dyDescent="0.3">
      <c r="A129" s="17">
        <v>127</v>
      </c>
      <c r="B129" s="18" t="s">
        <v>19</v>
      </c>
      <c r="C129" s="18" t="s">
        <v>20</v>
      </c>
      <c r="D129" s="19">
        <v>2019000050023</v>
      </c>
      <c r="E129" s="11" t="s">
        <v>189</v>
      </c>
      <c r="F129" s="20" t="s">
        <v>22</v>
      </c>
      <c r="G129" s="51">
        <v>8636278689</v>
      </c>
      <c r="H129" s="51">
        <v>7310087087</v>
      </c>
      <c r="I129" s="14">
        <f t="shared" si="1"/>
        <v>1326191602</v>
      </c>
      <c r="J129" s="37">
        <v>2019</v>
      </c>
      <c r="K129" s="9" t="s">
        <v>99</v>
      </c>
      <c r="L129" s="15">
        <v>1</v>
      </c>
      <c r="M129" s="16">
        <v>0.97399999999999998</v>
      </c>
      <c r="O129" s="94"/>
    </row>
    <row r="130" spans="1:15" s="96" customFormat="1" ht="49.5" hidden="1" x14ac:dyDescent="0.3">
      <c r="A130" s="17">
        <v>128</v>
      </c>
      <c r="B130" s="23" t="s">
        <v>14</v>
      </c>
      <c r="C130" s="18" t="s">
        <v>23</v>
      </c>
      <c r="D130" s="19">
        <v>2019000050027</v>
      </c>
      <c r="E130" s="11" t="s">
        <v>190</v>
      </c>
      <c r="F130" s="20" t="s">
        <v>25</v>
      </c>
      <c r="G130" s="22">
        <v>5862983962</v>
      </c>
      <c r="H130" s="22">
        <v>4397237971</v>
      </c>
      <c r="I130" s="14">
        <f t="shared" si="1"/>
        <v>1465745991</v>
      </c>
      <c r="J130" s="37">
        <v>2019</v>
      </c>
      <c r="K130" s="9" t="s">
        <v>18</v>
      </c>
      <c r="L130" s="53">
        <v>1</v>
      </c>
      <c r="M130" s="54">
        <v>1</v>
      </c>
      <c r="O130" s="94"/>
    </row>
    <row r="131" spans="1:15" s="96" customFormat="1" ht="33" hidden="1" x14ac:dyDescent="0.3">
      <c r="A131" s="17">
        <v>129</v>
      </c>
      <c r="B131" s="18" t="s">
        <v>19</v>
      </c>
      <c r="C131" s="18" t="s">
        <v>20</v>
      </c>
      <c r="D131" s="19">
        <v>2019000050029</v>
      </c>
      <c r="E131" s="11" t="s">
        <v>191</v>
      </c>
      <c r="F131" s="20" t="s">
        <v>22</v>
      </c>
      <c r="G131" s="50">
        <v>5477582208</v>
      </c>
      <c r="H131" s="51">
        <v>5322582208</v>
      </c>
      <c r="I131" s="14">
        <f>G131-H131</f>
        <v>155000000</v>
      </c>
      <c r="J131" s="37">
        <v>2019</v>
      </c>
      <c r="K131" s="9" t="s">
        <v>99</v>
      </c>
      <c r="L131" s="15">
        <v>0.95509999999999995</v>
      </c>
      <c r="M131" s="16">
        <v>0.9425</v>
      </c>
      <c r="O131" s="94"/>
    </row>
    <row r="132" spans="1:15" s="96" customFormat="1" ht="33" hidden="1" x14ac:dyDescent="0.3">
      <c r="A132" s="17">
        <v>130</v>
      </c>
      <c r="B132" s="23" t="s">
        <v>14</v>
      </c>
      <c r="C132" s="18" t="s">
        <v>150</v>
      </c>
      <c r="D132" s="19">
        <v>2019000050036</v>
      </c>
      <c r="E132" s="11" t="s">
        <v>192</v>
      </c>
      <c r="F132" s="20" t="s">
        <v>36</v>
      </c>
      <c r="G132" s="55">
        <v>2385000000</v>
      </c>
      <c r="H132" s="22">
        <v>2385000000</v>
      </c>
      <c r="I132" s="14">
        <f t="shared" ref="I132:I195" si="2">G132-H132</f>
        <v>0</v>
      </c>
      <c r="J132" s="37">
        <v>2019</v>
      </c>
      <c r="K132" s="9" t="s">
        <v>18</v>
      </c>
      <c r="L132" s="15">
        <v>1</v>
      </c>
      <c r="M132" s="16">
        <v>0.82809999999999995</v>
      </c>
      <c r="O132" s="94"/>
    </row>
    <row r="133" spans="1:15" s="96" customFormat="1" ht="49.5" hidden="1" x14ac:dyDescent="0.3">
      <c r="A133" s="17">
        <v>131</v>
      </c>
      <c r="B133" s="23" t="s">
        <v>14</v>
      </c>
      <c r="C133" s="18" t="s">
        <v>161</v>
      </c>
      <c r="D133" s="19">
        <v>2019000050037</v>
      </c>
      <c r="E133" s="11" t="s">
        <v>193</v>
      </c>
      <c r="F133" s="20" t="s">
        <v>194</v>
      </c>
      <c r="G133" s="36">
        <v>24666685502</v>
      </c>
      <c r="H133" s="22">
        <v>4936307506</v>
      </c>
      <c r="I133" s="14">
        <f t="shared" si="2"/>
        <v>19730377996</v>
      </c>
      <c r="J133" s="37">
        <v>2019</v>
      </c>
      <c r="K133" s="9" t="s">
        <v>94</v>
      </c>
      <c r="L133" s="15">
        <v>0</v>
      </c>
      <c r="M133" s="16">
        <v>0</v>
      </c>
      <c r="O133" s="94"/>
    </row>
    <row r="134" spans="1:15" ht="49.5" hidden="1" x14ac:dyDescent="0.3">
      <c r="A134" s="17">
        <v>132</v>
      </c>
      <c r="B134" s="18" t="s">
        <v>45</v>
      </c>
      <c r="C134" s="18" t="s">
        <v>195</v>
      </c>
      <c r="D134" s="19">
        <v>2019000050025</v>
      </c>
      <c r="E134" s="11" t="s">
        <v>196</v>
      </c>
      <c r="F134" s="9" t="s">
        <v>197</v>
      </c>
      <c r="G134" s="14">
        <v>904521100</v>
      </c>
      <c r="H134" s="14">
        <v>904521100</v>
      </c>
      <c r="I134" s="14">
        <f t="shared" si="2"/>
        <v>0</v>
      </c>
      <c r="J134" s="37">
        <v>2019</v>
      </c>
      <c r="K134" s="9" t="s">
        <v>99</v>
      </c>
      <c r="L134" s="15">
        <v>1</v>
      </c>
      <c r="M134" s="16">
        <v>1</v>
      </c>
      <c r="O134" s="94"/>
    </row>
    <row r="135" spans="1:15" s="96" customFormat="1" ht="49.5" hidden="1" x14ac:dyDescent="0.3">
      <c r="A135" s="17">
        <v>133</v>
      </c>
      <c r="B135" s="23" t="s">
        <v>14</v>
      </c>
      <c r="C135" s="18" t="s">
        <v>50</v>
      </c>
      <c r="D135" s="19">
        <v>2019000050039</v>
      </c>
      <c r="E135" s="11" t="s">
        <v>198</v>
      </c>
      <c r="F135" s="20" t="s">
        <v>52</v>
      </c>
      <c r="G135" s="21">
        <v>1616407501</v>
      </c>
      <c r="H135" s="22">
        <v>1616407501</v>
      </c>
      <c r="I135" s="14">
        <f t="shared" si="2"/>
        <v>0</v>
      </c>
      <c r="J135" s="37">
        <v>2019</v>
      </c>
      <c r="K135" s="9" t="s">
        <v>94</v>
      </c>
      <c r="L135" s="15">
        <v>0</v>
      </c>
      <c r="M135" s="16">
        <v>0</v>
      </c>
      <c r="O135" s="94"/>
    </row>
    <row r="136" spans="1:15" s="96" customFormat="1" ht="49.5" hidden="1" x14ac:dyDescent="0.3">
      <c r="A136" s="17">
        <v>134</v>
      </c>
      <c r="B136" s="23" t="s">
        <v>14</v>
      </c>
      <c r="C136" s="18" t="s">
        <v>31</v>
      </c>
      <c r="D136" s="19">
        <v>2019000050044</v>
      </c>
      <c r="E136" s="11" t="s">
        <v>199</v>
      </c>
      <c r="F136" s="20" t="s">
        <v>33</v>
      </c>
      <c r="G136" s="21">
        <v>18301749135</v>
      </c>
      <c r="H136" s="22">
        <v>18301749135</v>
      </c>
      <c r="I136" s="14">
        <f t="shared" si="2"/>
        <v>0</v>
      </c>
      <c r="J136" s="37">
        <v>2019</v>
      </c>
      <c r="K136" s="9" t="s">
        <v>18</v>
      </c>
      <c r="L136" s="15">
        <v>0.2152</v>
      </c>
      <c r="M136" s="16">
        <v>0.53269999999999995</v>
      </c>
      <c r="O136" s="94"/>
    </row>
    <row r="137" spans="1:15" ht="33" hidden="1" x14ac:dyDescent="0.3">
      <c r="A137" s="17">
        <v>135</v>
      </c>
      <c r="B137" s="18" t="s">
        <v>19</v>
      </c>
      <c r="C137" s="18" t="s">
        <v>20</v>
      </c>
      <c r="D137" s="19">
        <v>2019000050047</v>
      </c>
      <c r="E137" s="11" t="s">
        <v>200</v>
      </c>
      <c r="F137" s="20" t="s">
        <v>22</v>
      </c>
      <c r="G137" s="50">
        <v>5203497467.6199999</v>
      </c>
      <c r="H137" s="51">
        <v>4131178258</v>
      </c>
      <c r="I137" s="14">
        <f t="shared" si="2"/>
        <v>1072319209.6199999</v>
      </c>
      <c r="J137" s="37">
        <v>2019</v>
      </c>
      <c r="K137" s="9" t="s">
        <v>30</v>
      </c>
      <c r="L137" s="15">
        <v>1</v>
      </c>
      <c r="M137" s="16">
        <v>1</v>
      </c>
      <c r="O137" s="94"/>
    </row>
    <row r="138" spans="1:15" ht="49.5" hidden="1" x14ac:dyDescent="0.3">
      <c r="A138" s="7">
        <v>136</v>
      </c>
      <c r="B138" s="18" t="s">
        <v>19</v>
      </c>
      <c r="C138" s="18" t="s">
        <v>20</v>
      </c>
      <c r="D138" s="19">
        <v>2019000050056</v>
      </c>
      <c r="E138" s="11" t="s">
        <v>201</v>
      </c>
      <c r="F138" s="20" t="s">
        <v>22</v>
      </c>
      <c r="G138" s="50">
        <v>5082491569.8000002</v>
      </c>
      <c r="H138" s="51">
        <v>4614214508</v>
      </c>
      <c r="I138" s="14">
        <f t="shared" si="2"/>
        <v>468277061.80000019</v>
      </c>
      <c r="J138" s="37">
        <v>2019</v>
      </c>
      <c r="K138" s="9" t="s">
        <v>99</v>
      </c>
      <c r="L138" s="15">
        <v>1</v>
      </c>
      <c r="M138" s="16">
        <v>0.87219999999999998</v>
      </c>
      <c r="O138" s="94"/>
    </row>
    <row r="139" spans="1:15" ht="49.5" hidden="1" x14ac:dyDescent="0.3">
      <c r="A139" s="17">
        <v>137</v>
      </c>
      <c r="B139" s="18" t="s">
        <v>19</v>
      </c>
      <c r="C139" s="18" t="s">
        <v>202</v>
      </c>
      <c r="D139" s="19">
        <v>2019000050059</v>
      </c>
      <c r="E139" s="11" t="s">
        <v>203</v>
      </c>
      <c r="F139" s="20" t="s">
        <v>29</v>
      </c>
      <c r="G139" s="21">
        <v>1972606058</v>
      </c>
      <c r="H139" s="22">
        <v>1972606058</v>
      </c>
      <c r="I139" s="14">
        <f t="shared" si="2"/>
        <v>0</v>
      </c>
      <c r="J139" s="37">
        <v>2019</v>
      </c>
      <c r="K139" s="9" t="s">
        <v>18</v>
      </c>
      <c r="L139" s="15">
        <v>1</v>
      </c>
      <c r="M139" s="16">
        <v>0.96099999999999997</v>
      </c>
      <c r="O139" s="94"/>
    </row>
    <row r="140" spans="1:15" s="96" customFormat="1" ht="33" hidden="1" x14ac:dyDescent="0.3">
      <c r="A140" s="17">
        <v>138</v>
      </c>
      <c r="B140" s="18" t="s">
        <v>19</v>
      </c>
      <c r="C140" s="18" t="s">
        <v>20</v>
      </c>
      <c r="D140" s="19">
        <v>2019000050060</v>
      </c>
      <c r="E140" s="11" t="s">
        <v>204</v>
      </c>
      <c r="F140" s="20" t="s">
        <v>22</v>
      </c>
      <c r="G140" s="50">
        <v>7089369627</v>
      </c>
      <c r="H140" s="51">
        <v>7089369627</v>
      </c>
      <c r="I140" s="14">
        <f t="shared" si="2"/>
        <v>0</v>
      </c>
      <c r="J140" s="37">
        <v>2019</v>
      </c>
      <c r="K140" s="9" t="s">
        <v>99</v>
      </c>
      <c r="L140" s="15">
        <v>0.98650000000000004</v>
      </c>
      <c r="M140" s="16">
        <v>0.95530000000000004</v>
      </c>
      <c r="O140" s="94"/>
    </row>
    <row r="141" spans="1:15" s="96" customFormat="1" ht="102" customHeight="1" x14ac:dyDescent="0.3">
      <c r="A141" s="24">
        <v>139</v>
      </c>
      <c r="B141" s="25" t="s">
        <v>14</v>
      </c>
      <c r="C141" s="26" t="s">
        <v>50</v>
      </c>
      <c r="D141" s="27">
        <v>2019000050073</v>
      </c>
      <c r="E141" s="28" t="s">
        <v>205</v>
      </c>
      <c r="F141" s="29" t="s">
        <v>52</v>
      </c>
      <c r="G141" s="30">
        <v>12461377100</v>
      </c>
      <c r="H141" s="31">
        <v>6651376060</v>
      </c>
      <c r="I141" s="32">
        <f t="shared" si="2"/>
        <v>5810001040</v>
      </c>
      <c r="J141" s="40">
        <v>2019</v>
      </c>
      <c r="K141" s="28" t="s">
        <v>30</v>
      </c>
      <c r="L141" s="34">
        <v>0.93589999999999995</v>
      </c>
      <c r="M141" s="35">
        <v>0.93589999999999995</v>
      </c>
      <c r="O141" s="94"/>
    </row>
    <row r="142" spans="1:15" s="96" customFormat="1" ht="49.5" hidden="1" x14ac:dyDescent="0.3">
      <c r="A142" s="17">
        <v>140</v>
      </c>
      <c r="B142" s="18" t="s">
        <v>19</v>
      </c>
      <c r="C142" s="18" t="s">
        <v>20</v>
      </c>
      <c r="D142" s="19">
        <v>2019000050075</v>
      </c>
      <c r="E142" s="11" t="s">
        <v>206</v>
      </c>
      <c r="F142" s="20" t="s">
        <v>22</v>
      </c>
      <c r="G142" s="50">
        <v>7504443091</v>
      </c>
      <c r="H142" s="51">
        <v>7504443091</v>
      </c>
      <c r="I142" s="14">
        <f t="shared" si="2"/>
        <v>0</v>
      </c>
      <c r="J142" s="37">
        <v>2019</v>
      </c>
      <c r="K142" s="9" t="s">
        <v>99</v>
      </c>
      <c r="L142" s="15">
        <v>1</v>
      </c>
      <c r="M142" s="16">
        <v>0.9516</v>
      </c>
      <c r="O142" s="94"/>
    </row>
    <row r="143" spans="1:15" s="96" customFormat="1" ht="33" hidden="1" x14ac:dyDescent="0.3">
      <c r="A143" s="17">
        <v>141</v>
      </c>
      <c r="B143" s="18" t="s">
        <v>19</v>
      </c>
      <c r="C143" s="18" t="s">
        <v>20</v>
      </c>
      <c r="D143" s="19">
        <v>2019000050079</v>
      </c>
      <c r="E143" s="11" t="s">
        <v>207</v>
      </c>
      <c r="F143" s="20" t="s">
        <v>22</v>
      </c>
      <c r="G143" s="50">
        <v>7614258187</v>
      </c>
      <c r="H143" s="51">
        <v>7614258187</v>
      </c>
      <c r="I143" s="14">
        <f t="shared" si="2"/>
        <v>0</v>
      </c>
      <c r="J143" s="37">
        <v>2019</v>
      </c>
      <c r="K143" s="9" t="s">
        <v>30</v>
      </c>
      <c r="L143" s="15">
        <v>0.94289999999999996</v>
      </c>
      <c r="M143" s="16">
        <v>0.87190000000000001</v>
      </c>
      <c r="O143" s="94"/>
    </row>
    <row r="144" spans="1:15" s="96" customFormat="1" ht="66" hidden="1" x14ac:dyDescent="0.3">
      <c r="A144" s="17">
        <v>142</v>
      </c>
      <c r="B144" s="18" t="s">
        <v>19</v>
      </c>
      <c r="C144" s="18" t="s">
        <v>20</v>
      </c>
      <c r="D144" s="19">
        <v>2019000050085</v>
      </c>
      <c r="E144" s="11" t="s">
        <v>208</v>
      </c>
      <c r="F144" s="20" t="s">
        <v>22</v>
      </c>
      <c r="G144" s="50">
        <v>7019896083</v>
      </c>
      <c r="H144" s="51">
        <v>7019896083</v>
      </c>
      <c r="I144" s="14">
        <f t="shared" si="2"/>
        <v>0</v>
      </c>
      <c r="J144" s="10">
        <v>2019</v>
      </c>
      <c r="K144" s="9" t="s">
        <v>66</v>
      </c>
      <c r="L144" s="15">
        <v>0.71350000000000002</v>
      </c>
      <c r="M144" s="16">
        <v>0.6774</v>
      </c>
      <c r="O144" s="94"/>
    </row>
    <row r="145" spans="1:15" ht="66" hidden="1" x14ac:dyDescent="0.3">
      <c r="A145" s="17">
        <v>143</v>
      </c>
      <c r="B145" s="18" t="s">
        <v>45</v>
      </c>
      <c r="C145" s="18" t="s">
        <v>209</v>
      </c>
      <c r="D145" s="19">
        <v>2019000050064</v>
      </c>
      <c r="E145" s="11" t="s">
        <v>210</v>
      </c>
      <c r="F145" s="20" t="s">
        <v>29</v>
      </c>
      <c r="G145" s="12">
        <v>5923285198</v>
      </c>
      <c r="H145" s="14" t="s">
        <v>211</v>
      </c>
      <c r="I145" s="14">
        <f t="shared" si="2"/>
        <v>325445100</v>
      </c>
      <c r="J145" s="37">
        <v>2019</v>
      </c>
      <c r="K145" s="9" t="s">
        <v>18</v>
      </c>
      <c r="L145" s="15">
        <v>1</v>
      </c>
      <c r="M145" s="16">
        <v>0.99350000000000005</v>
      </c>
      <c r="O145" s="94"/>
    </row>
    <row r="146" spans="1:15" ht="66" hidden="1" x14ac:dyDescent="0.3">
      <c r="A146" s="17">
        <v>144</v>
      </c>
      <c r="B146" s="18" t="s">
        <v>45</v>
      </c>
      <c r="C146" s="18" t="s">
        <v>212</v>
      </c>
      <c r="D146" s="19">
        <v>2019000050069</v>
      </c>
      <c r="E146" s="11" t="s">
        <v>213</v>
      </c>
      <c r="F146" s="9" t="s">
        <v>33</v>
      </c>
      <c r="G146" s="12">
        <v>16011115461</v>
      </c>
      <c r="H146" s="14">
        <v>16011115461</v>
      </c>
      <c r="I146" s="14">
        <f t="shared" si="2"/>
        <v>0</v>
      </c>
      <c r="J146" s="37">
        <v>2019</v>
      </c>
      <c r="K146" s="9" t="s">
        <v>18</v>
      </c>
      <c r="L146" s="15">
        <v>1</v>
      </c>
      <c r="M146" s="16">
        <v>1</v>
      </c>
      <c r="O146" s="94"/>
    </row>
    <row r="147" spans="1:15" s="96" customFormat="1" ht="49.5" hidden="1" x14ac:dyDescent="0.3">
      <c r="A147" s="17">
        <v>145</v>
      </c>
      <c r="B147" s="18" t="s">
        <v>45</v>
      </c>
      <c r="C147" s="18" t="s">
        <v>214</v>
      </c>
      <c r="D147" s="19">
        <v>2019000100009</v>
      </c>
      <c r="E147" s="11" t="s">
        <v>215</v>
      </c>
      <c r="F147" s="20" t="s">
        <v>65</v>
      </c>
      <c r="G147" s="12">
        <v>4360028215</v>
      </c>
      <c r="H147" s="14">
        <v>3950208215</v>
      </c>
      <c r="I147" s="14">
        <f t="shared" si="2"/>
        <v>409820000</v>
      </c>
      <c r="J147" s="37">
        <v>2019</v>
      </c>
      <c r="K147" s="9" t="s">
        <v>66</v>
      </c>
      <c r="L147" s="15">
        <v>0.73180000000000001</v>
      </c>
      <c r="M147" s="16">
        <v>0.72919999999999996</v>
      </c>
      <c r="O147" s="94"/>
    </row>
    <row r="148" spans="1:15" s="96" customFormat="1" ht="49.5" hidden="1" x14ac:dyDescent="0.3">
      <c r="A148" s="17">
        <v>146</v>
      </c>
      <c r="B148" s="18" t="s">
        <v>45</v>
      </c>
      <c r="C148" s="18" t="s">
        <v>216</v>
      </c>
      <c r="D148" s="19">
        <v>2019000100015</v>
      </c>
      <c r="E148" s="11" t="s">
        <v>217</v>
      </c>
      <c r="F148" s="20" t="s">
        <v>65</v>
      </c>
      <c r="G148" s="12">
        <v>1294375000</v>
      </c>
      <c r="H148" s="14">
        <v>1250000000</v>
      </c>
      <c r="I148" s="14">
        <f t="shared" si="2"/>
        <v>44375000</v>
      </c>
      <c r="J148" s="37">
        <v>2019</v>
      </c>
      <c r="K148" s="9" t="s">
        <v>66</v>
      </c>
      <c r="L148" s="15">
        <v>0.70289999999999997</v>
      </c>
      <c r="M148" s="16">
        <v>0.70430000000000004</v>
      </c>
      <c r="O148" s="94"/>
    </row>
    <row r="149" spans="1:15" s="96" customFormat="1" ht="49.5" hidden="1" x14ac:dyDescent="0.3">
      <c r="A149" s="17">
        <v>147</v>
      </c>
      <c r="B149" s="18" t="s">
        <v>45</v>
      </c>
      <c r="C149" s="18" t="s">
        <v>218</v>
      </c>
      <c r="D149" s="19">
        <v>2019000100022</v>
      </c>
      <c r="E149" s="11" t="s">
        <v>219</v>
      </c>
      <c r="F149" s="20" t="s">
        <v>65</v>
      </c>
      <c r="G149" s="12">
        <v>343595000</v>
      </c>
      <c r="H149" s="14">
        <v>299220000</v>
      </c>
      <c r="I149" s="14">
        <f t="shared" si="2"/>
        <v>44375000</v>
      </c>
      <c r="J149" s="37">
        <v>2019</v>
      </c>
      <c r="K149" s="9" t="s">
        <v>66</v>
      </c>
      <c r="L149" s="15">
        <v>0.85729999999999995</v>
      </c>
      <c r="M149" s="16">
        <v>0.84789999999999999</v>
      </c>
      <c r="O149" s="94"/>
    </row>
    <row r="150" spans="1:15" s="96" customFormat="1" ht="49.5" hidden="1" x14ac:dyDescent="0.3">
      <c r="A150" s="17">
        <v>148</v>
      </c>
      <c r="B150" s="18" t="s">
        <v>45</v>
      </c>
      <c r="C150" s="18" t="s">
        <v>220</v>
      </c>
      <c r="D150" s="19">
        <v>2019000100025</v>
      </c>
      <c r="E150" s="11" t="s">
        <v>221</v>
      </c>
      <c r="F150" s="20" t="s">
        <v>65</v>
      </c>
      <c r="G150" s="12">
        <v>294375000</v>
      </c>
      <c r="H150" s="14">
        <v>250000000</v>
      </c>
      <c r="I150" s="14">
        <f t="shared" si="2"/>
        <v>44375000</v>
      </c>
      <c r="J150" s="37">
        <v>2019</v>
      </c>
      <c r="K150" s="9" t="s">
        <v>66</v>
      </c>
      <c r="L150" s="15">
        <v>0.72970000000000002</v>
      </c>
      <c r="M150" s="16">
        <v>0.72970000000000002</v>
      </c>
      <c r="O150" s="94"/>
    </row>
    <row r="151" spans="1:15" s="96" customFormat="1" ht="49.5" hidden="1" x14ac:dyDescent="0.3">
      <c r="A151" s="17">
        <v>149</v>
      </c>
      <c r="B151" s="18" t="s">
        <v>45</v>
      </c>
      <c r="C151" s="18" t="s">
        <v>222</v>
      </c>
      <c r="D151" s="19">
        <v>2019000100026</v>
      </c>
      <c r="E151" s="11" t="s">
        <v>223</v>
      </c>
      <c r="F151" s="20" t="s">
        <v>65</v>
      </c>
      <c r="G151" s="12">
        <v>21162064500</v>
      </c>
      <c r="H151" s="14">
        <v>20233937500</v>
      </c>
      <c r="I151" s="14">
        <f t="shared" si="2"/>
        <v>928127000</v>
      </c>
      <c r="J151" s="37">
        <v>2019</v>
      </c>
      <c r="K151" s="9" t="s">
        <v>66</v>
      </c>
      <c r="L151" s="15">
        <v>0.69369999999999998</v>
      </c>
      <c r="M151" s="16">
        <v>0.71099999999999997</v>
      </c>
      <c r="O151" s="94"/>
    </row>
    <row r="152" spans="1:15" s="96" customFormat="1" ht="49.5" hidden="1" x14ac:dyDescent="0.3">
      <c r="A152" s="17">
        <v>150</v>
      </c>
      <c r="B152" s="18" t="s">
        <v>45</v>
      </c>
      <c r="C152" s="18" t="s">
        <v>224</v>
      </c>
      <c r="D152" s="19">
        <v>2019000100027</v>
      </c>
      <c r="E152" s="11" t="s">
        <v>225</v>
      </c>
      <c r="F152" s="20" t="s">
        <v>65</v>
      </c>
      <c r="G152" s="12">
        <v>1218668841</v>
      </c>
      <c r="H152" s="14">
        <v>1113595753</v>
      </c>
      <c r="I152" s="14">
        <f t="shared" si="2"/>
        <v>105073088</v>
      </c>
      <c r="J152" s="37">
        <v>2019</v>
      </c>
      <c r="K152" s="9" t="s">
        <v>66</v>
      </c>
      <c r="L152" s="15">
        <v>0.60709999999999997</v>
      </c>
      <c r="M152" s="16">
        <v>0.55669999999999997</v>
      </c>
      <c r="O152" s="94"/>
    </row>
    <row r="153" spans="1:15" s="96" customFormat="1" ht="49.5" hidden="1" x14ac:dyDescent="0.3">
      <c r="A153" s="7">
        <v>151</v>
      </c>
      <c r="B153" s="18" t="s">
        <v>45</v>
      </c>
      <c r="C153" s="18" t="s">
        <v>226</v>
      </c>
      <c r="D153" s="19">
        <v>2019000100028</v>
      </c>
      <c r="E153" s="11" t="s">
        <v>227</v>
      </c>
      <c r="F153" s="20" t="s">
        <v>65</v>
      </c>
      <c r="G153" s="12">
        <v>6524500000</v>
      </c>
      <c r="H153" s="13">
        <v>6524500000</v>
      </c>
      <c r="I153" s="14">
        <f t="shared" si="2"/>
        <v>0</v>
      </c>
      <c r="J153" s="37">
        <v>2019</v>
      </c>
      <c r="K153" s="9" t="s">
        <v>66</v>
      </c>
      <c r="L153" s="15">
        <v>0.68569999999999998</v>
      </c>
      <c r="M153" s="16">
        <v>0.68069999999999997</v>
      </c>
      <c r="O153" s="94"/>
    </row>
    <row r="154" spans="1:15" ht="49.5" hidden="1" x14ac:dyDescent="0.3">
      <c r="A154" s="17">
        <v>152</v>
      </c>
      <c r="B154" s="18" t="s">
        <v>45</v>
      </c>
      <c r="C154" s="18" t="s">
        <v>228</v>
      </c>
      <c r="D154" s="19">
        <v>2019000100036</v>
      </c>
      <c r="E154" s="11" t="s">
        <v>229</v>
      </c>
      <c r="F154" s="20" t="s">
        <v>65</v>
      </c>
      <c r="G154" s="12">
        <v>2814671307</v>
      </c>
      <c r="H154" s="14">
        <v>2748000000</v>
      </c>
      <c r="I154" s="14">
        <f t="shared" si="2"/>
        <v>66671307</v>
      </c>
      <c r="J154" s="37">
        <v>2019</v>
      </c>
      <c r="K154" s="9" t="s">
        <v>66</v>
      </c>
      <c r="L154" s="15">
        <v>0.84699999999999998</v>
      </c>
      <c r="M154" s="16">
        <v>0.87460000000000004</v>
      </c>
      <c r="O154" s="94"/>
    </row>
    <row r="155" spans="1:15" ht="82.5" hidden="1" x14ac:dyDescent="0.3">
      <c r="A155" s="17">
        <v>153</v>
      </c>
      <c r="B155" s="18" t="s">
        <v>45</v>
      </c>
      <c r="C155" s="18" t="s">
        <v>222</v>
      </c>
      <c r="D155" s="19">
        <v>2019000100061</v>
      </c>
      <c r="E155" s="11" t="s">
        <v>230</v>
      </c>
      <c r="F155" s="20" t="s">
        <v>65</v>
      </c>
      <c r="G155" s="12">
        <v>2521388540</v>
      </c>
      <c r="H155" s="14">
        <v>1994146760</v>
      </c>
      <c r="I155" s="14">
        <f t="shared" si="2"/>
        <v>527241780</v>
      </c>
      <c r="J155" s="37">
        <v>2019</v>
      </c>
      <c r="K155" s="9" t="s">
        <v>66</v>
      </c>
      <c r="L155" s="15">
        <v>0.83560000000000001</v>
      </c>
      <c r="M155" s="16">
        <v>0.60289999999999999</v>
      </c>
      <c r="O155" s="94"/>
    </row>
    <row r="156" spans="1:15" ht="108" customHeight="1" x14ac:dyDescent="0.3">
      <c r="A156" s="24">
        <v>154</v>
      </c>
      <c r="B156" s="25" t="s">
        <v>14</v>
      </c>
      <c r="C156" s="26" t="s">
        <v>63</v>
      </c>
      <c r="D156" s="27">
        <v>2020000100137</v>
      </c>
      <c r="E156" s="28" t="s">
        <v>231</v>
      </c>
      <c r="F156" s="29" t="s">
        <v>65</v>
      </c>
      <c r="G156" s="44">
        <v>4506359274</v>
      </c>
      <c r="H156" s="32">
        <v>4048003426</v>
      </c>
      <c r="I156" s="32">
        <f t="shared" si="2"/>
        <v>458355848</v>
      </c>
      <c r="J156" s="33">
        <v>2020</v>
      </c>
      <c r="K156" s="28" t="s">
        <v>66</v>
      </c>
      <c r="L156" s="34">
        <v>0.6764</v>
      </c>
      <c r="M156" s="35">
        <v>0.59230000000000005</v>
      </c>
      <c r="O156" s="94"/>
    </row>
    <row r="157" spans="1:15" ht="66" hidden="1" x14ac:dyDescent="0.3">
      <c r="A157" s="17">
        <v>155</v>
      </c>
      <c r="B157" s="23" t="s">
        <v>14</v>
      </c>
      <c r="C157" s="18" t="s">
        <v>150</v>
      </c>
      <c r="D157" s="19">
        <v>2020000050003</v>
      </c>
      <c r="E157" s="11" t="s">
        <v>232</v>
      </c>
      <c r="F157" s="20" t="s">
        <v>36</v>
      </c>
      <c r="G157" s="21">
        <v>43433295564</v>
      </c>
      <c r="H157" s="22">
        <v>43433295564</v>
      </c>
      <c r="I157" s="14">
        <f t="shared" si="2"/>
        <v>0</v>
      </c>
      <c r="J157" s="10">
        <v>2020</v>
      </c>
      <c r="K157" s="9" t="s">
        <v>18</v>
      </c>
      <c r="L157" s="15">
        <v>0.54379999999999995</v>
      </c>
      <c r="M157" s="16">
        <v>0.54759999999999998</v>
      </c>
      <c r="O157" s="94"/>
    </row>
    <row r="158" spans="1:15" ht="49.5" hidden="1" x14ac:dyDescent="0.3">
      <c r="A158" s="17">
        <v>157</v>
      </c>
      <c r="B158" s="23" t="s">
        <v>14</v>
      </c>
      <c r="C158" s="18" t="s">
        <v>31</v>
      </c>
      <c r="D158" s="19">
        <v>2020000050019</v>
      </c>
      <c r="E158" s="11" t="s">
        <v>233</v>
      </c>
      <c r="F158" s="20" t="s">
        <v>33</v>
      </c>
      <c r="G158" s="21">
        <v>26240955000</v>
      </c>
      <c r="H158" s="22">
        <v>26240955000</v>
      </c>
      <c r="I158" s="14">
        <f t="shared" si="2"/>
        <v>0</v>
      </c>
      <c r="J158" s="10">
        <v>2020</v>
      </c>
      <c r="K158" s="9" t="s">
        <v>18</v>
      </c>
      <c r="L158" s="15">
        <v>1</v>
      </c>
      <c r="M158" s="16">
        <v>0.995</v>
      </c>
      <c r="O158" s="94"/>
    </row>
    <row r="159" spans="1:15" ht="74.25" customHeight="1" x14ac:dyDescent="0.3">
      <c r="A159" s="24">
        <v>158</v>
      </c>
      <c r="B159" s="25" t="s">
        <v>14</v>
      </c>
      <c r="C159" s="26" t="s">
        <v>63</v>
      </c>
      <c r="D159" s="27">
        <v>2020000100266</v>
      </c>
      <c r="E159" s="28" t="s">
        <v>234</v>
      </c>
      <c r="F159" s="29" t="s">
        <v>65</v>
      </c>
      <c r="G159" s="30">
        <v>2241429590</v>
      </c>
      <c r="H159" s="31">
        <v>2218862102</v>
      </c>
      <c r="I159" s="32">
        <f t="shared" si="2"/>
        <v>22567488</v>
      </c>
      <c r="J159" s="33">
        <v>2020</v>
      </c>
      <c r="K159" s="28" t="s">
        <v>66</v>
      </c>
      <c r="L159" s="34">
        <v>0.87690000000000001</v>
      </c>
      <c r="M159" s="35">
        <v>0.68659999999999999</v>
      </c>
      <c r="O159" s="94"/>
    </row>
    <row r="160" spans="1:15" ht="102.75" customHeight="1" x14ac:dyDescent="0.3">
      <c r="A160" s="24">
        <v>159</v>
      </c>
      <c r="B160" s="25" t="s">
        <v>14</v>
      </c>
      <c r="C160" s="26" t="s">
        <v>63</v>
      </c>
      <c r="D160" s="27">
        <v>2020000100246</v>
      </c>
      <c r="E160" s="28" t="s">
        <v>235</v>
      </c>
      <c r="F160" s="29" t="s">
        <v>65</v>
      </c>
      <c r="G160" s="30">
        <v>3144525520</v>
      </c>
      <c r="H160" s="31">
        <v>2294345776</v>
      </c>
      <c r="I160" s="32">
        <f t="shared" si="2"/>
        <v>850179744</v>
      </c>
      <c r="J160" s="33">
        <v>2020</v>
      </c>
      <c r="K160" s="28" t="s">
        <v>66</v>
      </c>
      <c r="L160" s="34">
        <v>0.98570000000000002</v>
      </c>
      <c r="M160" s="35">
        <v>0.89639999999999997</v>
      </c>
      <c r="O160" s="94"/>
    </row>
    <row r="161" spans="1:15" ht="66" hidden="1" x14ac:dyDescent="0.3">
      <c r="A161" s="17">
        <v>160</v>
      </c>
      <c r="B161" s="18" t="s">
        <v>45</v>
      </c>
      <c r="C161" s="18" t="s">
        <v>236</v>
      </c>
      <c r="D161" s="19">
        <v>2020000100078</v>
      </c>
      <c r="E161" s="11" t="s">
        <v>237</v>
      </c>
      <c r="F161" s="20" t="s">
        <v>65</v>
      </c>
      <c r="G161" s="21">
        <v>3438832990.73</v>
      </c>
      <c r="H161" s="22">
        <v>3028251016.23</v>
      </c>
      <c r="I161" s="14">
        <f t="shared" si="2"/>
        <v>410581974.5</v>
      </c>
      <c r="J161" s="10">
        <v>2020</v>
      </c>
      <c r="K161" s="9" t="s">
        <v>66</v>
      </c>
      <c r="L161" s="15">
        <v>0.47120000000000001</v>
      </c>
      <c r="M161" s="16">
        <v>0.50860000000000005</v>
      </c>
      <c r="O161" s="94"/>
    </row>
    <row r="162" spans="1:15" ht="66" hidden="1" x14ac:dyDescent="0.3">
      <c r="A162" s="17">
        <v>161</v>
      </c>
      <c r="B162" s="18" t="s">
        <v>45</v>
      </c>
      <c r="C162" s="18" t="s">
        <v>238</v>
      </c>
      <c r="D162" s="19">
        <v>2020000100205</v>
      </c>
      <c r="E162" s="11" t="s">
        <v>239</v>
      </c>
      <c r="F162" s="20" t="s">
        <v>65</v>
      </c>
      <c r="G162" s="21">
        <v>13783557324</v>
      </c>
      <c r="H162" s="22">
        <v>12848931736</v>
      </c>
      <c r="I162" s="14">
        <f t="shared" si="2"/>
        <v>934625588</v>
      </c>
      <c r="J162" s="10">
        <v>2020</v>
      </c>
      <c r="K162" s="9" t="s">
        <v>66</v>
      </c>
      <c r="L162" s="15">
        <v>0.2833</v>
      </c>
      <c r="M162" s="16">
        <v>0.3574</v>
      </c>
      <c r="O162" s="94"/>
    </row>
    <row r="163" spans="1:15" ht="66" hidden="1" x14ac:dyDescent="0.3">
      <c r="A163" s="7">
        <v>162</v>
      </c>
      <c r="B163" s="18" t="s">
        <v>45</v>
      </c>
      <c r="C163" s="18" t="s">
        <v>240</v>
      </c>
      <c r="D163" s="19">
        <v>2020000100197</v>
      </c>
      <c r="E163" s="11" t="s">
        <v>241</v>
      </c>
      <c r="F163" s="20" t="s">
        <v>65</v>
      </c>
      <c r="G163" s="21">
        <v>4583970033</v>
      </c>
      <c r="H163" s="22">
        <v>3282745260</v>
      </c>
      <c r="I163" s="14">
        <f t="shared" si="2"/>
        <v>1301224773</v>
      </c>
      <c r="J163" s="10">
        <v>2020</v>
      </c>
      <c r="K163" s="9" t="s">
        <v>66</v>
      </c>
      <c r="L163" s="15">
        <v>0.39410000000000001</v>
      </c>
      <c r="M163" s="16">
        <v>0.39550000000000002</v>
      </c>
      <c r="O163" s="94"/>
    </row>
    <row r="164" spans="1:15" ht="49.5" hidden="1" x14ac:dyDescent="0.3">
      <c r="A164" s="17">
        <v>163</v>
      </c>
      <c r="B164" s="18" t="s">
        <v>45</v>
      </c>
      <c r="C164" s="18" t="s">
        <v>222</v>
      </c>
      <c r="D164" s="19">
        <v>2020000100240</v>
      </c>
      <c r="E164" s="11" t="s">
        <v>242</v>
      </c>
      <c r="F164" s="20" t="s">
        <v>65</v>
      </c>
      <c r="G164" s="21">
        <v>1896154229</v>
      </c>
      <c r="H164" s="22">
        <v>1707430133</v>
      </c>
      <c r="I164" s="14">
        <f t="shared" si="2"/>
        <v>188724096</v>
      </c>
      <c r="J164" s="10">
        <v>2020</v>
      </c>
      <c r="K164" s="9" t="s">
        <v>99</v>
      </c>
      <c r="L164" s="15">
        <v>1</v>
      </c>
      <c r="M164" s="16">
        <v>0.98839999999999995</v>
      </c>
      <c r="O164" s="94"/>
    </row>
    <row r="165" spans="1:15" ht="49.5" hidden="1" x14ac:dyDescent="0.3">
      <c r="A165" s="17">
        <v>164</v>
      </c>
      <c r="B165" s="18" t="s">
        <v>45</v>
      </c>
      <c r="C165" s="18" t="s">
        <v>243</v>
      </c>
      <c r="D165" s="19">
        <v>2020000100158</v>
      </c>
      <c r="E165" s="11" t="s">
        <v>244</v>
      </c>
      <c r="F165" s="20" t="s">
        <v>65</v>
      </c>
      <c r="G165" s="21">
        <v>2024433669</v>
      </c>
      <c r="H165" s="22">
        <v>1997753509</v>
      </c>
      <c r="I165" s="14">
        <f t="shared" si="2"/>
        <v>26680160</v>
      </c>
      <c r="J165" s="10">
        <v>2020</v>
      </c>
      <c r="K165" s="9" t="s">
        <v>66</v>
      </c>
      <c r="L165" s="15">
        <v>0.59350000000000003</v>
      </c>
      <c r="M165" s="16">
        <v>1.34E-2</v>
      </c>
      <c r="O165" s="94"/>
    </row>
    <row r="166" spans="1:15" ht="49.5" hidden="1" x14ac:dyDescent="0.3">
      <c r="A166" s="17">
        <v>165</v>
      </c>
      <c r="B166" s="18" t="s">
        <v>45</v>
      </c>
      <c r="C166" s="18" t="s">
        <v>245</v>
      </c>
      <c r="D166" s="19">
        <v>2020000050013</v>
      </c>
      <c r="E166" s="11" t="s">
        <v>246</v>
      </c>
      <c r="F166" s="20" t="s">
        <v>22</v>
      </c>
      <c r="G166" s="21" t="s">
        <v>247</v>
      </c>
      <c r="H166" s="22" t="str">
        <f>G166</f>
        <v>6.788.620.869,00</v>
      </c>
      <c r="I166" s="14">
        <f t="shared" si="2"/>
        <v>0</v>
      </c>
      <c r="J166" s="10">
        <v>2020</v>
      </c>
      <c r="K166" s="9" t="s">
        <v>66</v>
      </c>
      <c r="L166" s="41">
        <v>0.60589999999999999</v>
      </c>
      <c r="M166" s="42">
        <v>0.86439999999999995</v>
      </c>
      <c r="O166" s="94"/>
    </row>
    <row r="167" spans="1:15" ht="49.5" hidden="1" x14ac:dyDescent="0.3">
      <c r="A167" s="7">
        <v>166</v>
      </c>
      <c r="B167" s="18" t="s">
        <v>45</v>
      </c>
      <c r="C167" s="18" t="s">
        <v>245</v>
      </c>
      <c r="D167" s="19">
        <v>2020000050015</v>
      </c>
      <c r="E167" s="11" t="s">
        <v>248</v>
      </c>
      <c r="F167" s="20" t="s">
        <v>22</v>
      </c>
      <c r="G167" s="21">
        <v>7458735075</v>
      </c>
      <c r="H167" s="36">
        <f>G167</f>
        <v>7458735075</v>
      </c>
      <c r="I167" s="14">
        <f t="shared" si="2"/>
        <v>0</v>
      </c>
      <c r="J167" s="10">
        <v>2020</v>
      </c>
      <c r="K167" s="9" t="s">
        <v>66</v>
      </c>
      <c r="L167" s="41">
        <v>0.22650000000000001</v>
      </c>
      <c r="M167" s="42">
        <v>0</v>
      </c>
      <c r="O167" s="94"/>
    </row>
    <row r="168" spans="1:15" ht="114.75" customHeight="1" x14ac:dyDescent="0.3">
      <c r="A168" s="24">
        <v>167</v>
      </c>
      <c r="B168" s="25" t="s">
        <v>14</v>
      </c>
      <c r="C168" s="26" t="s">
        <v>63</v>
      </c>
      <c r="D168" s="27">
        <v>2020000100695</v>
      </c>
      <c r="E168" s="28" t="s">
        <v>249</v>
      </c>
      <c r="F168" s="29" t="s">
        <v>65</v>
      </c>
      <c r="G168" s="56">
        <v>3100000000</v>
      </c>
      <c r="H168" s="31">
        <v>3000000000</v>
      </c>
      <c r="I168" s="32">
        <f t="shared" si="2"/>
        <v>100000000</v>
      </c>
      <c r="J168" s="33">
        <v>2020</v>
      </c>
      <c r="K168" s="28" t="s">
        <v>66</v>
      </c>
      <c r="L168" s="57">
        <v>0.73640000000000005</v>
      </c>
      <c r="M168" s="58">
        <v>0.91710000000000003</v>
      </c>
      <c r="O168" s="94"/>
    </row>
    <row r="169" spans="1:15" ht="117.75" customHeight="1" x14ac:dyDescent="0.3">
      <c r="A169" s="24">
        <v>168</v>
      </c>
      <c r="B169" s="25" t="s">
        <v>14</v>
      </c>
      <c r="C169" s="26" t="s">
        <v>63</v>
      </c>
      <c r="D169" s="27">
        <v>2020000100650</v>
      </c>
      <c r="E169" s="28" t="s">
        <v>250</v>
      </c>
      <c r="F169" s="29" t="s">
        <v>65</v>
      </c>
      <c r="G169" s="56">
        <v>10804663122</v>
      </c>
      <c r="H169" s="31">
        <v>9999728696</v>
      </c>
      <c r="I169" s="32">
        <f t="shared" si="2"/>
        <v>804934426</v>
      </c>
      <c r="J169" s="33">
        <v>2020</v>
      </c>
      <c r="K169" s="28" t="s">
        <v>66</v>
      </c>
      <c r="L169" s="57">
        <v>0.2586</v>
      </c>
      <c r="M169" s="58">
        <v>0.13550000000000001</v>
      </c>
      <c r="O169" s="94"/>
    </row>
    <row r="170" spans="1:15" ht="71.25" customHeight="1" x14ac:dyDescent="0.3">
      <c r="A170" s="24">
        <v>169</v>
      </c>
      <c r="B170" s="25" t="s">
        <v>14</v>
      </c>
      <c r="C170" s="26" t="s">
        <v>63</v>
      </c>
      <c r="D170" s="27">
        <v>2020000100696</v>
      </c>
      <c r="E170" s="28" t="s">
        <v>251</v>
      </c>
      <c r="F170" s="29" t="s">
        <v>65</v>
      </c>
      <c r="G170" s="56">
        <v>7370634083</v>
      </c>
      <c r="H170" s="31">
        <v>6974290175</v>
      </c>
      <c r="I170" s="32">
        <f t="shared" si="2"/>
        <v>396343908</v>
      </c>
      <c r="J170" s="33">
        <v>2020</v>
      </c>
      <c r="K170" s="28" t="s">
        <v>66</v>
      </c>
      <c r="L170" s="57">
        <v>0.81269999999999998</v>
      </c>
      <c r="M170" s="58">
        <v>0.85840000000000005</v>
      </c>
      <c r="O170" s="94"/>
    </row>
    <row r="171" spans="1:15" s="96" customFormat="1" ht="88.5" customHeight="1" x14ac:dyDescent="0.3">
      <c r="A171" s="24">
        <v>170</v>
      </c>
      <c r="B171" s="25" t="s">
        <v>14</v>
      </c>
      <c r="C171" s="26" t="s">
        <v>63</v>
      </c>
      <c r="D171" s="27">
        <v>2020000100649</v>
      </c>
      <c r="E171" s="28" t="s">
        <v>252</v>
      </c>
      <c r="F171" s="29" t="s">
        <v>65</v>
      </c>
      <c r="G171" s="56">
        <v>4292464018</v>
      </c>
      <c r="H171" s="31">
        <v>2645464018</v>
      </c>
      <c r="I171" s="31">
        <f t="shared" si="2"/>
        <v>1647000000</v>
      </c>
      <c r="J171" s="33">
        <v>2020</v>
      </c>
      <c r="K171" s="28" t="s">
        <v>66</v>
      </c>
      <c r="L171" s="57">
        <v>0.91610000000000003</v>
      </c>
      <c r="M171" s="58">
        <v>0.79210000000000003</v>
      </c>
      <c r="O171" s="94"/>
    </row>
    <row r="172" spans="1:15" ht="49.5" hidden="1" x14ac:dyDescent="0.3">
      <c r="A172" s="17">
        <v>171</v>
      </c>
      <c r="B172" s="18" t="s">
        <v>45</v>
      </c>
      <c r="C172" s="18" t="s">
        <v>253</v>
      </c>
      <c r="D172" s="19">
        <v>2020000050044</v>
      </c>
      <c r="E172" s="11" t="s">
        <v>254</v>
      </c>
      <c r="F172" s="20" t="s">
        <v>33</v>
      </c>
      <c r="G172" s="59">
        <v>15011999229</v>
      </c>
      <c r="H172" s="22">
        <v>14954799229</v>
      </c>
      <c r="I172" s="14">
        <f t="shared" si="2"/>
        <v>57200000</v>
      </c>
      <c r="J172" s="10">
        <v>2020</v>
      </c>
      <c r="K172" s="9" t="s">
        <v>66</v>
      </c>
      <c r="L172" s="41">
        <v>0.87429999999999997</v>
      </c>
      <c r="M172" s="42">
        <v>0.94069999999999998</v>
      </c>
      <c r="O172" s="94"/>
    </row>
    <row r="173" spans="1:15" ht="49.5" hidden="1" x14ac:dyDescent="0.3">
      <c r="A173" s="17">
        <v>172</v>
      </c>
      <c r="B173" s="18" t="s">
        <v>45</v>
      </c>
      <c r="C173" s="18" t="s">
        <v>212</v>
      </c>
      <c r="D173" s="19">
        <v>2020000100433</v>
      </c>
      <c r="E173" s="11" t="s">
        <v>255</v>
      </c>
      <c r="F173" s="20" t="s">
        <v>65</v>
      </c>
      <c r="G173" s="59">
        <v>3412874201</v>
      </c>
      <c r="H173" s="22">
        <v>1999985660</v>
      </c>
      <c r="I173" s="14">
        <f>G173-H173</f>
        <v>1412888541</v>
      </c>
      <c r="J173" s="10">
        <v>2020</v>
      </c>
      <c r="K173" s="9" t="s">
        <v>66</v>
      </c>
      <c r="L173" s="41">
        <v>0.56599999999999995</v>
      </c>
      <c r="M173" s="42">
        <v>0.61980000000000002</v>
      </c>
      <c r="O173" s="94"/>
    </row>
    <row r="174" spans="1:15" ht="82.5" hidden="1" x14ac:dyDescent="0.3">
      <c r="A174" s="17">
        <v>173</v>
      </c>
      <c r="B174" s="18" t="s">
        <v>45</v>
      </c>
      <c r="C174" s="18" t="s">
        <v>256</v>
      </c>
      <c r="D174" s="60">
        <v>2020000100415</v>
      </c>
      <c r="E174" s="61" t="s">
        <v>257</v>
      </c>
      <c r="F174" s="20" t="s">
        <v>65</v>
      </c>
      <c r="G174" s="59">
        <v>2184125885.29</v>
      </c>
      <c r="H174" s="22">
        <v>1972224989.29</v>
      </c>
      <c r="I174" s="14">
        <f t="shared" si="2"/>
        <v>211900896</v>
      </c>
      <c r="J174" s="10">
        <v>2020</v>
      </c>
      <c r="K174" s="9" t="s">
        <v>66</v>
      </c>
      <c r="L174" s="15">
        <v>0.78769999999999996</v>
      </c>
      <c r="M174" s="16">
        <v>0.754</v>
      </c>
      <c r="O174" s="94"/>
    </row>
    <row r="175" spans="1:15" ht="82.5" hidden="1" x14ac:dyDescent="0.3">
      <c r="A175" s="17">
        <v>174</v>
      </c>
      <c r="B175" s="18" t="s">
        <v>45</v>
      </c>
      <c r="C175" s="18" t="s">
        <v>256</v>
      </c>
      <c r="D175" s="60">
        <v>2020000100375</v>
      </c>
      <c r="E175" s="61" t="s">
        <v>258</v>
      </c>
      <c r="F175" s="20" t="s">
        <v>65</v>
      </c>
      <c r="G175" s="59">
        <v>3123997801</v>
      </c>
      <c r="H175" s="22">
        <v>1998887911</v>
      </c>
      <c r="I175" s="14">
        <f t="shared" si="2"/>
        <v>1125109890</v>
      </c>
      <c r="J175" s="10">
        <v>2020</v>
      </c>
      <c r="K175" s="9" t="s">
        <v>66</v>
      </c>
      <c r="L175" s="15">
        <v>0.78990000000000005</v>
      </c>
      <c r="M175" s="16">
        <v>0.70379999999999998</v>
      </c>
      <c r="O175" s="94"/>
    </row>
    <row r="176" spans="1:15" ht="66" hidden="1" x14ac:dyDescent="0.3">
      <c r="A176" s="17">
        <v>175</v>
      </c>
      <c r="B176" s="18" t="s">
        <v>45</v>
      </c>
      <c r="C176" s="18" t="s">
        <v>256</v>
      </c>
      <c r="D176" s="60">
        <v>2020000100351</v>
      </c>
      <c r="E176" s="61" t="s">
        <v>259</v>
      </c>
      <c r="F176" s="20" t="s">
        <v>65</v>
      </c>
      <c r="G176" s="59">
        <v>2585800000</v>
      </c>
      <c r="H176" s="22">
        <v>2000000000</v>
      </c>
      <c r="I176" s="14">
        <f t="shared" si="2"/>
        <v>585800000</v>
      </c>
      <c r="J176" s="10">
        <v>2020</v>
      </c>
      <c r="K176" s="9" t="s">
        <v>66</v>
      </c>
      <c r="L176" s="15">
        <v>1</v>
      </c>
      <c r="M176" s="16">
        <v>0.82499999999999996</v>
      </c>
      <c r="O176" s="94"/>
    </row>
    <row r="177" spans="1:15" ht="66" hidden="1" x14ac:dyDescent="0.3">
      <c r="A177" s="17">
        <v>176</v>
      </c>
      <c r="B177" s="18" t="s">
        <v>45</v>
      </c>
      <c r="C177" s="18" t="s">
        <v>260</v>
      </c>
      <c r="D177" s="19">
        <v>2020000100343</v>
      </c>
      <c r="E177" s="11" t="s">
        <v>261</v>
      </c>
      <c r="F177" s="20" t="s">
        <v>65</v>
      </c>
      <c r="G177" s="59">
        <v>1097306327</v>
      </c>
      <c r="H177" s="22">
        <v>999999999</v>
      </c>
      <c r="I177" s="14">
        <f t="shared" si="2"/>
        <v>97306328</v>
      </c>
      <c r="J177" s="10">
        <v>2020</v>
      </c>
      <c r="K177" s="9" t="s">
        <v>66</v>
      </c>
      <c r="L177" s="15">
        <v>0</v>
      </c>
      <c r="M177" s="16">
        <v>0.29199999999999998</v>
      </c>
      <c r="O177" s="94"/>
    </row>
    <row r="178" spans="1:15" ht="82.5" hidden="1" x14ac:dyDescent="0.3">
      <c r="A178" s="17">
        <v>177</v>
      </c>
      <c r="B178" s="18" t="s">
        <v>45</v>
      </c>
      <c r="C178" s="18" t="s">
        <v>222</v>
      </c>
      <c r="D178" s="19">
        <v>2020000100342</v>
      </c>
      <c r="E178" s="11" t="s">
        <v>262</v>
      </c>
      <c r="F178" s="20" t="s">
        <v>65</v>
      </c>
      <c r="G178" s="59">
        <v>2748237104</v>
      </c>
      <c r="H178" s="22">
        <v>2000000000</v>
      </c>
      <c r="I178" s="14">
        <f t="shared" si="2"/>
        <v>748237104</v>
      </c>
      <c r="J178" s="10">
        <v>2020</v>
      </c>
      <c r="K178" s="9" t="s">
        <v>66</v>
      </c>
      <c r="L178" s="15">
        <v>0.38790000000000002</v>
      </c>
      <c r="M178" s="16">
        <v>0.57709999999999995</v>
      </c>
      <c r="O178" s="94"/>
    </row>
    <row r="179" spans="1:15" ht="82.5" hidden="1" x14ac:dyDescent="0.3">
      <c r="A179" s="17">
        <v>178</v>
      </c>
      <c r="B179" s="18" t="s">
        <v>45</v>
      </c>
      <c r="C179" s="18" t="s">
        <v>220</v>
      </c>
      <c r="D179" s="19">
        <v>2020000100728</v>
      </c>
      <c r="E179" s="11" t="s">
        <v>263</v>
      </c>
      <c r="F179" s="20" t="s">
        <v>65</v>
      </c>
      <c r="G179" s="59">
        <v>4162541452</v>
      </c>
      <c r="H179" s="22">
        <v>2123613452</v>
      </c>
      <c r="I179" s="14">
        <f t="shared" si="2"/>
        <v>2038928000</v>
      </c>
      <c r="J179" s="10">
        <v>2020</v>
      </c>
      <c r="K179" s="9" t="s">
        <v>66</v>
      </c>
      <c r="L179" s="15">
        <v>0.8145</v>
      </c>
      <c r="M179" s="16">
        <v>0.82899999999999996</v>
      </c>
      <c r="O179" s="94"/>
    </row>
    <row r="180" spans="1:15" ht="66" hidden="1" x14ac:dyDescent="0.3">
      <c r="A180" s="17">
        <v>179</v>
      </c>
      <c r="B180" s="18" t="s">
        <v>45</v>
      </c>
      <c r="C180" s="18" t="s">
        <v>222</v>
      </c>
      <c r="D180" s="60">
        <v>2020000100339</v>
      </c>
      <c r="E180" s="61" t="s">
        <v>264</v>
      </c>
      <c r="F180" s="20" t="s">
        <v>65</v>
      </c>
      <c r="G180" s="59">
        <v>2412084140</v>
      </c>
      <c r="H180" s="62">
        <v>1999876300</v>
      </c>
      <c r="I180" s="14">
        <f t="shared" si="2"/>
        <v>412207840</v>
      </c>
      <c r="J180" s="10">
        <v>2020</v>
      </c>
      <c r="K180" s="9" t="s">
        <v>66</v>
      </c>
      <c r="L180" s="15">
        <v>0.58550000000000002</v>
      </c>
      <c r="M180" s="16">
        <v>0.68540000000000001</v>
      </c>
      <c r="O180" s="94"/>
    </row>
    <row r="181" spans="1:15" ht="82.5" hidden="1" x14ac:dyDescent="0.3">
      <c r="A181" s="17">
        <v>180</v>
      </c>
      <c r="B181" s="18" t="s">
        <v>45</v>
      </c>
      <c r="C181" s="18" t="s">
        <v>220</v>
      </c>
      <c r="D181" s="60">
        <v>2020000100216</v>
      </c>
      <c r="E181" s="61" t="s">
        <v>265</v>
      </c>
      <c r="F181" s="20" t="s">
        <v>65</v>
      </c>
      <c r="G181" s="59">
        <v>2431580000</v>
      </c>
      <c r="H181" s="22">
        <v>1241580000</v>
      </c>
      <c r="I181" s="14">
        <f t="shared" si="2"/>
        <v>1190000000</v>
      </c>
      <c r="J181" s="10">
        <v>2020</v>
      </c>
      <c r="K181" s="9" t="s">
        <v>66</v>
      </c>
      <c r="L181" s="15">
        <v>0.73150000000000004</v>
      </c>
      <c r="M181" s="16">
        <v>0.84599999999999997</v>
      </c>
      <c r="O181" s="94"/>
    </row>
    <row r="182" spans="1:15" ht="74.25" customHeight="1" x14ac:dyDescent="0.3">
      <c r="A182" s="47">
        <v>181</v>
      </c>
      <c r="B182" s="25" t="s">
        <v>14</v>
      </c>
      <c r="C182" s="26" t="s">
        <v>53</v>
      </c>
      <c r="D182" s="63">
        <v>2019000050026</v>
      </c>
      <c r="E182" s="64" t="s">
        <v>266</v>
      </c>
      <c r="F182" s="29" t="s">
        <v>25</v>
      </c>
      <c r="G182" s="56">
        <v>11567711442</v>
      </c>
      <c r="H182" s="31">
        <v>8302543371</v>
      </c>
      <c r="I182" s="32">
        <f t="shared" si="2"/>
        <v>3265168071</v>
      </c>
      <c r="J182" s="33">
        <v>2020</v>
      </c>
      <c r="K182" s="28" t="s">
        <v>66</v>
      </c>
      <c r="L182" s="34">
        <v>0.73019999999999996</v>
      </c>
      <c r="M182" s="35">
        <v>0.73019999999999996</v>
      </c>
      <c r="O182" s="94"/>
    </row>
    <row r="183" spans="1:15" ht="82.5" hidden="1" x14ac:dyDescent="0.3">
      <c r="A183" s="17">
        <v>182</v>
      </c>
      <c r="B183" s="18" t="s">
        <v>45</v>
      </c>
      <c r="C183" s="18" t="s">
        <v>222</v>
      </c>
      <c r="D183" s="19">
        <v>2020000100169</v>
      </c>
      <c r="E183" s="11" t="s">
        <v>267</v>
      </c>
      <c r="F183" s="20" t="s">
        <v>65</v>
      </c>
      <c r="G183" s="21">
        <v>2757697312</v>
      </c>
      <c r="H183" s="36">
        <v>1997700000.0999999</v>
      </c>
      <c r="I183" s="14">
        <f t="shared" si="2"/>
        <v>759997311.9000001</v>
      </c>
      <c r="J183" s="10">
        <v>2020</v>
      </c>
      <c r="K183" s="9" t="s">
        <v>66</v>
      </c>
      <c r="L183" s="15">
        <v>0.62180000000000002</v>
      </c>
      <c r="M183" s="16">
        <v>0.54320000000000002</v>
      </c>
      <c r="O183" s="94"/>
    </row>
    <row r="184" spans="1:15" ht="49.5" hidden="1" x14ac:dyDescent="0.3">
      <c r="A184" s="17">
        <v>183</v>
      </c>
      <c r="B184" s="18" t="s">
        <v>45</v>
      </c>
      <c r="C184" s="18" t="s">
        <v>268</v>
      </c>
      <c r="D184" s="60">
        <v>2020000100114</v>
      </c>
      <c r="E184" s="65" t="s">
        <v>269</v>
      </c>
      <c r="F184" s="20" t="s">
        <v>65</v>
      </c>
      <c r="G184" s="59">
        <v>2312299017.4499998</v>
      </c>
      <c r="H184" s="22">
        <v>1967031046.1500001</v>
      </c>
      <c r="I184" s="14">
        <f t="shared" si="2"/>
        <v>345267971.29999971</v>
      </c>
      <c r="J184" s="10">
        <v>2020</v>
      </c>
      <c r="K184" s="9" t="s">
        <v>66</v>
      </c>
      <c r="L184" s="15">
        <v>0.74719999999999998</v>
      </c>
      <c r="M184" s="16">
        <v>0.62729999999999997</v>
      </c>
      <c r="O184" s="94"/>
    </row>
    <row r="185" spans="1:15" ht="66" hidden="1" x14ac:dyDescent="0.3">
      <c r="A185" s="17">
        <v>184</v>
      </c>
      <c r="B185" s="18" t="s">
        <v>45</v>
      </c>
      <c r="C185" s="18" t="s">
        <v>270</v>
      </c>
      <c r="D185" s="60">
        <v>2020000100079</v>
      </c>
      <c r="E185" s="65" t="s">
        <v>271</v>
      </c>
      <c r="F185" s="20" t="s">
        <v>65</v>
      </c>
      <c r="G185" s="21">
        <v>1090608306</v>
      </c>
      <c r="H185" s="36">
        <v>998808306</v>
      </c>
      <c r="I185" s="14">
        <f t="shared" si="2"/>
        <v>91800000</v>
      </c>
      <c r="J185" s="10">
        <v>2020</v>
      </c>
      <c r="K185" s="9" t="s">
        <v>66</v>
      </c>
      <c r="L185" s="15">
        <v>0.99360000000000004</v>
      </c>
      <c r="M185" s="16">
        <v>0.96130000000000004</v>
      </c>
      <c r="O185" s="94"/>
    </row>
    <row r="186" spans="1:15" ht="49.5" hidden="1" x14ac:dyDescent="0.3">
      <c r="A186" s="17">
        <v>185</v>
      </c>
      <c r="B186" s="18" t="s">
        <v>45</v>
      </c>
      <c r="C186" s="18" t="s">
        <v>222</v>
      </c>
      <c r="D186" s="60">
        <v>2020000100075</v>
      </c>
      <c r="E186" s="65" t="s">
        <v>272</v>
      </c>
      <c r="F186" s="20" t="s">
        <v>65</v>
      </c>
      <c r="G186" s="21">
        <v>3177259696</v>
      </c>
      <c r="H186" s="36">
        <v>2000000000</v>
      </c>
      <c r="I186" s="14">
        <f t="shared" si="2"/>
        <v>1177259696</v>
      </c>
      <c r="J186" s="10">
        <v>2020</v>
      </c>
      <c r="K186" s="9" t="s">
        <v>66</v>
      </c>
      <c r="L186" s="15">
        <v>0.45290000000000002</v>
      </c>
      <c r="M186" s="16">
        <v>0.33760000000000001</v>
      </c>
      <c r="O186" s="94"/>
    </row>
    <row r="187" spans="1:15" ht="66" hidden="1" x14ac:dyDescent="0.3">
      <c r="A187" s="17">
        <v>186</v>
      </c>
      <c r="B187" s="18" t="s">
        <v>45</v>
      </c>
      <c r="C187" s="18" t="s">
        <v>222</v>
      </c>
      <c r="D187" s="60">
        <v>2020000100019</v>
      </c>
      <c r="E187" s="65" t="s">
        <v>273</v>
      </c>
      <c r="F187" s="20" t="s">
        <v>65</v>
      </c>
      <c r="G187" s="21">
        <v>2077571214</v>
      </c>
      <c r="H187" s="36">
        <v>1930000000</v>
      </c>
      <c r="I187" s="14">
        <f t="shared" si="2"/>
        <v>147571214</v>
      </c>
      <c r="J187" s="10">
        <v>2020</v>
      </c>
      <c r="K187" s="9" t="s">
        <v>66</v>
      </c>
      <c r="L187" s="15">
        <v>0.99560000000000004</v>
      </c>
      <c r="M187" s="16">
        <v>0.34210000000000002</v>
      </c>
      <c r="O187" s="94"/>
    </row>
    <row r="188" spans="1:15" ht="49.5" hidden="1" x14ac:dyDescent="0.3">
      <c r="A188" s="17">
        <v>187</v>
      </c>
      <c r="B188" s="18" t="s">
        <v>45</v>
      </c>
      <c r="C188" s="18" t="s">
        <v>256</v>
      </c>
      <c r="D188" s="38">
        <v>2020000100017</v>
      </c>
      <c r="E188" s="65" t="s">
        <v>274</v>
      </c>
      <c r="F188" s="20" t="s">
        <v>65</v>
      </c>
      <c r="G188" s="21">
        <v>2808520000</v>
      </c>
      <c r="H188" s="36">
        <v>2000000000</v>
      </c>
      <c r="I188" s="14">
        <f t="shared" si="2"/>
        <v>808520000</v>
      </c>
      <c r="J188" s="10">
        <v>2020</v>
      </c>
      <c r="K188" s="9" t="s">
        <v>66</v>
      </c>
      <c r="L188" s="15">
        <v>0.2185</v>
      </c>
      <c r="M188" s="16">
        <v>0</v>
      </c>
      <c r="O188" s="94"/>
    </row>
    <row r="189" spans="1:15" ht="82.5" hidden="1" x14ac:dyDescent="0.3">
      <c r="A189" s="17">
        <v>188</v>
      </c>
      <c r="B189" s="18" t="s">
        <v>45</v>
      </c>
      <c r="C189" s="18" t="s">
        <v>220</v>
      </c>
      <c r="D189" s="60">
        <v>2020000100103</v>
      </c>
      <c r="E189" s="65" t="s">
        <v>275</v>
      </c>
      <c r="F189" s="20" t="s">
        <v>65</v>
      </c>
      <c r="G189" s="21">
        <v>5715742977</v>
      </c>
      <c r="H189" s="36">
        <v>4168513565</v>
      </c>
      <c r="I189" s="14">
        <f t="shared" si="2"/>
        <v>1547229412</v>
      </c>
      <c r="J189" s="10">
        <v>2020</v>
      </c>
      <c r="K189" s="9" t="s">
        <v>66</v>
      </c>
      <c r="L189" s="15">
        <v>0.21629999999999999</v>
      </c>
      <c r="M189" s="16">
        <v>0.58560000000000001</v>
      </c>
      <c r="O189" s="94"/>
    </row>
    <row r="190" spans="1:15" ht="49.5" hidden="1" x14ac:dyDescent="0.3">
      <c r="A190" s="17">
        <v>189</v>
      </c>
      <c r="B190" s="18" t="s">
        <v>45</v>
      </c>
      <c r="C190" s="18" t="s">
        <v>276</v>
      </c>
      <c r="D190" s="60">
        <v>2020000100042</v>
      </c>
      <c r="E190" s="65" t="s">
        <v>277</v>
      </c>
      <c r="F190" s="20" t="s">
        <v>65</v>
      </c>
      <c r="G190" s="21">
        <v>1178749590</v>
      </c>
      <c r="H190" s="36">
        <v>996109590</v>
      </c>
      <c r="I190" s="14">
        <f t="shared" si="2"/>
        <v>182640000</v>
      </c>
      <c r="J190" s="10">
        <v>2020</v>
      </c>
      <c r="K190" s="9" t="s">
        <v>99</v>
      </c>
      <c r="L190" s="15">
        <v>1</v>
      </c>
      <c r="M190" s="16">
        <v>0.98870000000000002</v>
      </c>
      <c r="O190" s="94"/>
    </row>
    <row r="191" spans="1:15" ht="82.5" hidden="1" x14ac:dyDescent="0.3">
      <c r="A191" s="17">
        <v>190</v>
      </c>
      <c r="B191" s="18" t="s">
        <v>45</v>
      </c>
      <c r="C191" s="18" t="s">
        <v>276</v>
      </c>
      <c r="D191" s="60">
        <v>2020000100016</v>
      </c>
      <c r="E191" s="65" t="s">
        <v>278</v>
      </c>
      <c r="F191" s="20" t="s">
        <v>65</v>
      </c>
      <c r="G191" s="21">
        <v>2921057589.04</v>
      </c>
      <c r="H191" s="36">
        <v>1946843702.04</v>
      </c>
      <c r="I191" s="14">
        <f t="shared" si="2"/>
        <v>974213887</v>
      </c>
      <c r="J191" s="10">
        <v>2020</v>
      </c>
      <c r="K191" s="9" t="s">
        <v>99</v>
      </c>
      <c r="L191" s="15">
        <v>1</v>
      </c>
      <c r="M191" s="16">
        <v>1.002</v>
      </c>
      <c r="O191" s="94"/>
    </row>
    <row r="192" spans="1:15" ht="82.5" hidden="1" x14ac:dyDescent="0.3">
      <c r="A192" s="17">
        <v>191</v>
      </c>
      <c r="B192" s="18" t="s">
        <v>45</v>
      </c>
      <c r="C192" s="18" t="s">
        <v>279</v>
      </c>
      <c r="D192" s="60">
        <v>2020000100004</v>
      </c>
      <c r="E192" s="65" t="s">
        <v>280</v>
      </c>
      <c r="F192" s="20" t="s">
        <v>65</v>
      </c>
      <c r="G192" s="21">
        <v>1511504755</v>
      </c>
      <c r="H192" s="36">
        <v>980000000</v>
      </c>
      <c r="I192" s="14">
        <f t="shared" si="2"/>
        <v>531504755</v>
      </c>
      <c r="J192" s="10">
        <v>2020</v>
      </c>
      <c r="K192" s="9" t="s">
        <v>66</v>
      </c>
      <c r="L192" s="15">
        <v>0.1719</v>
      </c>
      <c r="M192" s="16">
        <v>0.15579999999999999</v>
      </c>
      <c r="O192" s="94"/>
    </row>
    <row r="193" spans="1:15" ht="47.25" hidden="1" x14ac:dyDescent="0.3">
      <c r="A193" s="17">
        <v>192</v>
      </c>
      <c r="B193" s="23" t="s">
        <v>14</v>
      </c>
      <c r="C193" s="18" t="s">
        <v>31</v>
      </c>
      <c r="D193" s="45">
        <v>2020000050037</v>
      </c>
      <c r="E193" s="66" t="s">
        <v>281</v>
      </c>
      <c r="F193" s="29" t="s">
        <v>33</v>
      </c>
      <c r="G193" s="21">
        <v>10093038848</v>
      </c>
      <c r="H193" s="36">
        <v>10093038848</v>
      </c>
      <c r="I193" s="14">
        <f t="shared" si="2"/>
        <v>0</v>
      </c>
      <c r="J193" s="10">
        <v>2020</v>
      </c>
      <c r="K193" s="9" t="s">
        <v>18</v>
      </c>
      <c r="L193" s="67">
        <v>1</v>
      </c>
      <c r="M193" s="58">
        <v>0.84530000000000005</v>
      </c>
      <c r="O193" s="94"/>
    </row>
    <row r="194" spans="1:15" ht="49.5" hidden="1" x14ac:dyDescent="0.3">
      <c r="A194" s="17">
        <v>193</v>
      </c>
      <c r="B194" s="18" t="s">
        <v>45</v>
      </c>
      <c r="C194" s="26" t="s">
        <v>282</v>
      </c>
      <c r="D194" s="45">
        <v>2020000100287</v>
      </c>
      <c r="E194" s="66" t="s">
        <v>283</v>
      </c>
      <c r="F194" s="20" t="s">
        <v>65</v>
      </c>
      <c r="G194" s="21">
        <v>6920233499</v>
      </c>
      <c r="H194" s="36">
        <v>6750000000</v>
      </c>
      <c r="I194" s="14">
        <f t="shared" si="2"/>
        <v>170233499</v>
      </c>
      <c r="J194" s="68">
        <v>2021</v>
      </c>
      <c r="K194" s="9" t="s">
        <v>66</v>
      </c>
      <c r="L194" s="57">
        <v>0.35799999999999998</v>
      </c>
      <c r="M194" s="58">
        <v>0.3987</v>
      </c>
      <c r="O194" s="94"/>
    </row>
    <row r="195" spans="1:15" ht="49.5" hidden="1" x14ac:dyDescent="0.3">
      <c r="A195" s="17">
        <v>194</v>
      </c>
      <c r="B195" s="18" t="s">
        <v>45</v>
      </c>
      <c r="C195" s="26" t="s">
        <v>284</v>
      </c>
      <c r="D195" s="45">
        <v>2020000100345</v>
      </c>
      <c r="E195" s="66" t="s">
        <v>285</v>
      </c>
      <c r="F195" s="20" t="s">
        <v>65</v>
      </c>
      <c r="G195" s="21">
        <v>5913070114</v>
      </c>
      <c r="H195" s="36">
        <v>5335769261</v>
      </c>
      <c r="I195" s="14">
        <f t="shared" si="2"/>
        <v>577300853</v>
      </c>
      <c r="J195" s="68">
        <v>2021</v>
      </c>
      <c r="K195" s="9" t="s">
        <v>66</v>
      </c>
      <c r="L195" s="57">
        <v>0.42159999999999997</v>
      </c>
      <c r="M195" s="58">
        <v>0.42159999999999997</v>
      </c>
      <c r="O195" s="94"/>
    </row>
    <row r="196" spans="1:15" ht="49.5" hidden="1" x14ac:dyDescent="0.3">
      <c r="A196" s="17">
        <v>195</v>
      </c>
      <c r="B196" s="18" t="s">
        <v>45</v>
      </c>
      <c r="C196" s="26" t="s">
        <v>222</v>
      </c>
      <c r="D196" s="45">
        <v>2021000100003</v>
      </c>
      <c r="E196" s="66" t="s">
        <v>286</v>
      </c>
      <c r="F196" s="20" t="s">
        <v>65</v>
      </c>
      <c r="G196" s="21">
        <v>18418143500</v>
      </c>
      <c r="H196" s="36">
        <v>17635937500</v>
      </c>
      <c r="I196" s="14">
        <f t="shared" ref="I196:I230" si="3">G196-H196</f>
        <v>782206000</v>
      </c>
      <c r="J196" s="68">
        <v>2021</v>
      </c>
      <c r="K196" s="9" t="s">
        <v>66</v>
      </c>
      <c r="L196" s="57">
        <v>0.40439999999999998</v>
      </c>
      <c r="M196" s="58">
        <v>0.40579999999999999</v>
      </c>
      <c r="O196" s="94"/>
    </row>
    <row r="197" spans="1:15" ht="49.5" hidden="1" x14ac:dyDescent="0.3">
      <c r="A197" s="7">
        <v>196</v>
      </c>
      <c r="B197" s="18" t="s">
        <v>45</v>
      </c>
      <c r="C197" s="26" t="s">
        <v>287</v>
      </c>
      <c r="D197" s="45">
        <v>2021000100004</v>
      </c>
      <c r="E197" s="66" t="s">
        <v>288</v>
      </c>
      <c r="F197" s="20" t="s">
        <v>65</v>
      </c>
      <c r="G197" s="21">
        <v>1519950000</v>
      </c>
      <c r="H197" s="36">
        <v>1309600000</v>
      </c>
      <c r="I197" s="14">
        <f t="shared" si="3"/>
        <v>210350000</v>
      </c>
      <c r="J197" s="68">
        <v>2021</v>
      </c>
      <c r="K197" s="9" t="s">
        <v>66</v>
      </c>
      <c r="L197" s="57">
        <v>0.56079999999999997</v>
      </c>
      <c r="M197" s="58">
        <v>0.74939999999999996</v>
      </c>
      <c r="O197" s="94"/>
    </row>
    <row r="198" spans="1:15" ht="49.5" hidden="1" x14ac:dyDescent="0.3">
      <c r="A198" s="17">
        <v>197</v>
      </c>
      <c r="B198" s="18" t="s">
        <v>45</v>
      </c>
      <c r="C198" s="26" t="s">
        <v>289</v>
      </c>
      <c r="D198" s="45">
        <v>2021000100014</v>
      </c>
      <c r="E198" s="66" t="s">
        <v>290</v>
      </c>
      <c r="F198" s="20" t="s">
        <v>65</v>
      </c>
      <c r="G198" s="21">
        <v>4526652200</v>
      </c>
      <c r="H198" s="36">
        <v>4250000000</v>
      </c>
      <c r="I198" s="14">
        <f t="shared" si="3"/>
        <v>276652200</v>
      </c>
      <c r="J198" s="68">
        <v>2021</v>
      </c>
      <c r="K198" s="9" t="s">
        <v>66</v>
      </c>
      <c r="L198" s="57">
        <v>5.1400000000000001E-2</v>
      </c>
      <c r="M198" s="58">
        <v>0.26200000000000001</v>
      </c>
      <c r="O198" s="94"/>
    </row>
    <row r="199" spans="1:15" ht="49.5" hidden="1" x14ac:dyDescent="0.3">
      <c r="A199" s="17">
        <v>198</v>
      </c>
      <c r="B199" s="18" t="s">
        <v>45</v>
      </c>
      <c r="C199" s="26" t="s">
        <v>291</v>
      </c>
      <c r="D199" s="45">
        <v>2021000100025</v>
      </c>
      <c r="E199" s="66" t="s">
        <v>292</v>
      </c>
      <c r="F199" s="20" t="s">
        <v>65</v>
      </c>
      <c r="G199" s="21">
        <v>2044506416</v>
      </c>
      <c r="H199" s="36">
        <v>1750000000</v>
      </c>
      <c r="I199" s="14">
        <f t="shared" si="3"/>
        <v>294506416</v>
      </c>
      <c r="J199" s="68">
        <v>2021</v>
      </c>
      <c r="K199" s="9" t="s">
        <v>66</v>
      </c>
      <c r="L199" s="57">
        <v>0.44629999999999997</v>
      </c>
      <c r="M199" s="58">
        <v>0.4425</v>
      </c>
      <c r="O199" s="94"/>
    </row>
    <row r="200" spans="1:15" ht="49.5" hidden="1" x14ac:dyDescent="0.3">
      <c r="A200" s="17">
        <v>199</v>
      </c>
      <c r="B200" s="18" t="s">
        <v>45</v>
      </c>
      <c r="C200" s="26" t="s">
        <v>220</v>
      </c>
      <c r="D200" s="45">
        <v>2021000100026</v>
      </c>
      <c r="E200" s="69" t="s">
        <v>293</v>
      </c>
      <c r="F200" s="20" t="s">
        <v>65</v>
      </c>
      <c r="G200" s="21">
        <v>751632481</v>
      </c>
      <c r="H200" s="36">
        <v>650602304</v>
      </c>
      <c r="I200" s="14">
        <f t="shared" si="3"/>
        <v>101030177</v>
      </c>
      <c r="J200" s="68">
        <v>2021</v>
      </c>
      <c r="K200" s="9" t="s">
        <v>66</v>
      </c>
      <c r="L200" s="57">
        <v>0.42959999999999998</v>
      </c>
      <c r="M200" s="58">
        <v>0.42959999999999998</v>
      </c>
      <c r="O200" s="94"/>
    </row>
    <row r="201" spans="1:15" ht="49.5" hidden="1" x14ac:dyDescent="0.3">
      <c r="A201" s="17">
        <v>200</v>
      </c>
      <c r="B201" s="18" t="s">
        <v>45</v>
      </c>
      <c r="C201" s="26" t="s">
        <v>294</v>
      </c>
      <c r="D201" s="45">
        <v>2021000100027</v>
      </c>
      <c r="E201" s="66" t="s">
        <v>295</v>
      </c>
      <c r="F201" s="20" t="s">
        <v>65</v>
      </c>
      <c r="G201" s="21">
        <v>8577491761</v>
      </c>
      <c r="H201" s="36">
        <v>7246312500</v>
      </c>
      <c r="I201" s="14">
        <f t="shared" si="3"/>
        <v>1331179261</v>
      </c>
      <c r="J201" s="68">
        <v>2021</v>
      </c>
      <c r="K201" s="9" t="s">
        <v>66</v>
      </c>
      <c r="L201" s="57">
        <v>0.40200000000000002</v>
      </c>
      <c r="M201" s="58">
        <v>0.37759999999999999</v>
      </c>
      <c r="O201" s="94"/>
    </row>
    <row r="202" spans="1:15" ht="49.5" hidden="1" x14ac:dyDescent="0.3">
      <c r="A202" s="17">
        <v>201</v>
      </c>
      <c r="B202" s="18" t="s">
        <v>45</v>
      </c>
      <c r="C202" s="26" t="s">
        <v>296</v>
      </c>
      <c r="D202" s="45">
        <v>2021000100028</v>
      </c>
      <c r="E202" s="70" t="s">
        <v>297</v>
      </c>
      <c r="F202" s="20" t="s">
        <v>65</v>
      </c>
      <c r="G202" s="21">
        <v>6358000000</v>
      </c>
      <c r="H202" s="36">
        <v>6000000000</v>
      </c>
      <c r="I202" s="14">
        <f t="shared" si="3"/>
        <v>358000000</v>
      </c>
      <c r="J202" s="68">
        <v>2021</v>
      </c>
      <c r="K202" s="9" t="s">
        <v>66</v>
      </c>
      <c r="L202" s="57">
        <v>0.46429999999999999</v>
      </c>
      <c r="M202" s="58">
        <v>0.41560000000000002</v>
      </c>
      <c r="O202" s="94"/>
    </row>
    <row r="203" spans="1:15" ht="69" customHeight="1" x14ac:dyDescent="0.3">
      <c r="A203" s="24">
        <v>202</v>
      </c>
      <c r="B203" s="25" t="s">
        <v>14</v>
      </c>
      <c r="C203" s="26" t="s">
        <v>31</v>
      </c>
      <c r="D203" s="45">
        <v>2021004250258</v>
      </c>
      <c r="E203" s="28" t="s">
        <v>298</v>
      </c>
      <c r="F203" s="29" t="s">
        <v>33</v>
      </c>
      <c r="G203" s="30">
        <v>16289941201</v>
      </c>
      <c r="H203" s="48">
        <v>16289941201</v>
      </c>
      <c r="I203" s="32">
        <f t="shared" si="3"/>
        <v>0</v>
      </c>
      <c r="J203" s="68">
        <v>2021</v>
      </c>
      <c r="K203" s="28" t="s">
        <v>30</v>
      </c>
      <c r="L203" s="67">
        <v>1</v>
      </c>
      <c r="M203" s="58">
        <v>0.66559999999999997</v>
      </c>
      <c r="O203" s="94"/>
    </row>
    <row r="204" spans="1:15" ht="67.5" customHeight="1" x14ac:dyDescent="0.3">
      <c r="A204" s="24">
        <v>203</v>
      </c>
      <c r="B204" s="25" t="s">
        <v>14</v>
      </c>
      <c r="C204" s="26" t="s">
        <v>117</v>
      </c>
      <c r="D204" s="45">
        <v>2018000050050</v>
      </c>
      <c r="E204" s="28" t="s">
        <v>299</v>
      </c>
      <c r="F204" s="29" t="s">
        <v>25</v>
      </c>
      <c r="G204" s="30">
        <v>5616585397</v>
      </c>
      <c r="H204" s="48">
        <v>5616585397</v>
      </c>
      <c r="I204" s="32">
        <f t="shared" si="3"/>
        <v>0</v>
      </c>
      <c r="J204" s="68">
        <v>2021</v>
      </c>
      <c r="K204" s="28" t="s">
        <v>66</v>
      </c>
      <c r="L204" s="57">
        <v>7.7600000000000002E-2</v>
      </c>
      <c r="M204" s="58">
        <v>4.4999999999999997E-3</v>
      </c>
      <c r="O204" s="94"/>
    </row>
    <row r="205" spans="1:15" ht="66" customHeight="1" x14ac:dyDescent="0.3">
      <c r="A205" s="24">
        <v>204</v>
      </c>
      <c r="B205" s="25" t="s">
        <v>14</v>
      </c>
      <c r="C205" s="26" t="s">
        <v>53</v>
      </c>
      <c r="D205" s="45">
        <v>2020000050035</v>
      </c>
      <c r="E205" s="29" t="s">
        <v>300</v>
      </c>
      <c r="F205" s="29" t="s">
        <v>25</v>
      </c>
      <c r="G205" s="30">
        <v>9997098068</v>
      </c>
      <c r="H205" s="48">
        <v>9997098068</v>
      </c>
      <c r="I205" s="32">
        <f t="shared" si="3"/>
        <v>0</v>
      </c>
      <c r="J205" s="68">
        <v>2021</v>
      </c>
      <c r="K205" s="28" t="s">
        <v>301</v>
      </c>
      <c r="L205" s="57">
        <v>0</v>
      </c>
      <c r="M205" s="58">
        <v>0</v>
      </c>
      <c r="O205" s="94"/>
    </row>
    <row r="206" spans="1:15" ht="55.5" customHeight="1" x14ac:dyDescent="0.3">
      <c r="A206" s="24" t="s">
        <v>302</v>
      </c>
      <c r="B206" s="25" t="s">
        <v>14</v>
      </c>
      <c r="C206" s="26" t="s">
        <v>50</v>
      </c>
      <c r="D206" s="45">
        <v>2021004250686</v>
      </c>
      <c r="E206" s="29" t="s">
        <v>303</v>
      </c>
      <c r="F206" s="29" t="s">
        <v>304</v>
      </c>
      <c r="G206" s="30" t="s">
        <v>305</v>
      </c>
      <c r="H206" s="30" t="s">
        <v>306</v>
      </c>
      <c r="I206" s="32">
        <f t="shared" si="3"/>
        <v>6841926279</v>
      </c>
      <c r="J206" s="71" t="s">
        <v>307</v>
      </c>
      <c r="K206" s="28" t="s">
        <v>66</v>
      </c>
      <c r="L206" s="57">
        <v>3.7000000000000002E-3</v>
      </c>
      <c r="M206" s="58">
        <v>1.4500000000000001E-2</v>
      </c>
      <c r="O206" s="94"/>
    </row>
    <row r="207" spans="1:15" ht="62.25" customHeight="1" x14ac:dyDescent="0.3">
      <c r="A207" s="47">
        <v>206</v>
      </c>
      <c r="B207" s="25" t="s">
        <v>14</v>
      </c>
      <c r="C207" s="26" t="s">
        <v>161</v>
      </c>
      <c r="D207" s="45">
        <v>2021004250690</v>
      </c>
      <c r="E207" s="28" t="s">
        <v>308</v>
      </c>
      <c r="F207" s="29" t="s">
        <v>304</v>
      </c>
      <c r="G207" s="72">
        <v>7299514100</v>
      </c>
      <c r="H207" s="72">
        <v>7299514100</v>
      </c>
      <c r="I207" s="32">
        <f t="shared" si="3"/>
        <v>0</v>
      </c>
      <c r="J207" s="33">
        <v>2021</v>
      </c>
      <c r="K207" s="28" t="s">
        <v>99</v>
      </c>
      <c r="L207" s="57">
        <v>1</v>
      </c>
      <c r="M207" s="58">
        <v>0.93810000000000004</v>
      </c>
      <c r="O207" s="94"/>
    </row>
    <row r="208" spans="1:15" ht="123.75" customHeight="1" x14ac:dyDescent="0.3">
      <c r="A208" s="47">
        <v>207</v>
      </c>
      <c r="B208" s="25" t="s">
        <v>14</v>
      </c>
      <c r="C208" s="26" t="s">
        <v>53</v>
      </c>
      <c r="D208" s="45">
        <v>2020000050038</v>
      </c>
      <c r="E208" s="28" t="s">
        <v>309</v>
      </c>
      <c r="F208" s="29" t="s">
        <v>25</v>
      </c>
      <c r="G208" s="72">
        <v>9732446243</v>
      </c>
      <c r="H208" s="72">
        <v>9732446243</v>
      </c>
      <c r="I208" s="32">
        <f t="shared" si="3"/>
        <v>0</v>
      </c>
      <c r="J208" s="33">
        <v>2021</v>
      </c>
      <c r="K208" s="28" t="s">
        <v>301</v>
      </c>
      <c r="L208" s="57">
        <v>0</v>
      </c>
      <c r="M208" s="58" t="s">
        <v>310</v>
      </c>
      <c r="O208" s="94"/>
    </row>
    <row r="209" spans="1:15" ht="87" customHeight="1" x14ac:dyDescent="0.3">
      <c r="A209" s="47">
        <v>208</v>
      </c>
      <c r="B209" s="25" t="s">
        <v>14</v>
      </c>
      <c r="C209" s="26" t="s">
        <v>63</v>
      </c>
      <c r="D209" s="45">
        <v>2021000100327</v>
      </c>
      <c r="E209" s="28" t="s">
        <v>311</v>
      </c>
      <c r="F209" s="29" t="s">
        <v>65</v>
      </c>
      <c r="G209" s="32">
        <v>3833042862</v>
      </c>
      <c r="H209" s="72">
        <v>3044082702</v>
      </c>
      <c r="I209" s="32">
        <f t="shared" si="3"/>
        <v>788960160</v>
      </c>
      <c r="J209" s="33">
        <v>2022</v>
      </c>
      <c r="K209" s="28" t="s">
        <v>66</v>
      </c>
      <c r="L209" s="57">
        <v>2.3900000000000001E-2</v>
      </c>
      <c r="M209" s="58">
        <v>7.7999999999999996E-3</v>
      </c>
      <c r="O209" s="94"/>
    </row>
    <row r="210" spans="1:15" ht="78" customHeight="1" x14ac:dyDescent="0.3">
      <c r="A210" s="47">
        <v>209</v>
      </c>
      <c r="B210" s="25" t="s">
        <v>14</v>
      </c>
      <c r="C210" s="26" t="s">
        <v>63</v>
      </c>
      <c r="D210" s="45">
        <v>2021000100208</v>
      </c>
      <c r="E210" s="28" t="s">
        <v>312</v>
      </c>
      <c r="F210" s="29" t="s">
        <v>65</v>
      </c>
      <c r="G210" s="32">
        <v>2191964751</v>
      </c>
      <c r="H210" s="72">
        <v>1839764876</v>
      </c>
      <c r="I210" s="32">
        <f t="shared" si="3"/>
        <v>352199875</v>
      </c>
      <c r="J210" s="33">
        <v>2022</v>
      </c>
      <c r="K210" s="28" t="s">
        <v>66</v>
      </c>
      <c r="L210" s="57">
        <v>0.7732</v>
      </c>
      <c r="M210" s="58">
        <v>0.56779999999999997</v>
      </c>
      <c r="O210" s="94"/>
    </row>
    <row r="211" spans="1:15" ht="86.25" customHeight="1" x14ac:dyDescent="0.3">
      <c r="A211" s="47">
        <v>210</v>
      </c>
      <c r="B211" s="25" t="s">
        <v>14</v>
      </c>
      <c r="C211" s="26" t="s">
        <v>63</v>
      </c>
      <c r="D211" s="45">
        <v>2021000100243</v>
      </c>
      <c r="E211" s="28" t="s">
        <v>313</v>
      </c>
      <c r="F211" s="29" t="s">
        <v>65</v>
      </c>
      <c r="G211" s="72">
        <v>3042693625</v>
      </c>
      <c r="H211" s="72">
        <v>2332094728</v>
      </c>
      <c r="I211" s="32">
        <f t="shared" si="3"/>
        <v>710598897</v>
      </c>
      <c r="J211" s="33">
        <v>2022</v>
      </c>
      <c r="K211" s="28" t="s">
        <v>66</v>
      </c>
      <c r="L211" s="57">
        <v>0.185</v>
      </c>
      <c r="M211" s="58">
        <v>0.21640000000000001</v>
      </c>
      <c r="O211" s="94"/>
    </row>
    <row r="212" spans="1:15" ht="95.25" customHeight="1" x14ac:dyDescent="0.3">
      <c r="A212" s="47">
        <v>211</v>
      </c>
      <c r="B212" s="25" t="s">
        <v>14</v>
      </c>
      <c r="C212" s="26" t="s">
        <v>50</v>
      </c>
      <c r="D212" s="45">
        <v>2021000050019</v>
      </c>
      <c r="E212" s="73" t="s">
        <v>314</v>
      </c>
      <c r="F212" s="73" t="s">
        <v>52</v>
      </c>
      <c r="G212" s="74">
        <v>10613927436</v>
      </c>
      <c r="H212" s="74">
        <v>6059727436</v>
      </c>
      <c r="I212" s="32">
        <f t="shared" si="3"/>
        <v>4554200000</v>
      </c>
      <c r="J212" s="75">
        <v>2022</v>
      </c>
      <c r="K212" s="28" t="s">
        <v>66</v>
      </c>
      <c r="L212" s="57">
        <v>0.12959999999999999</v>
      </c>
      <c r="M212" s="58">
        <v>0.12959999999999999</v>
      </c>
      <c r="O212" s="94"/>
    </row>
    <row r="213" spans="1:15" ht="63" x14ac:dyDescent="0.3">
      <c r="A213" s="76">
        <v>212</v>
      </c>
      <c r="B213" s="25" t="s">
        <v>14</v>
      </c>
      <c r="C213" s="26" t="s">
        <v>31</v>
      </c>
      <c r="D213" s="45">
        <v>2022000050007</v>
      </c>
      <c r="E213" s="28" t="s">
        <v>315</v>
      </c>
      <c r="F213" s="73" t="s">
        <v>33</v>
      </c>
      <c r="G213" s="30">
        <v>42966037310</v>
      </c>
      <c r="H213" s="77">
        <v>42966037310</v>
      </c>
      <c r="I213" s="32">
        <v>0</v>
      </c>
      <c r="J213" s="75">
        <v>2022</v>
      </c>
      <c r="K213" s="28" t="s">
        <v>66</v>
      </c>
      <c r="L213" s="57">
        <v>0.95489999999999997</v>
      </c>
      <c r="M213" s="58">
        <v>0.73540000000000005</v>
      </c>
      <c r="O213" s="94"/>
    </row>
    <row r="214" spans="1:15" ht="104.25" customHeight="1" x14ac:dyDescent="0.3">
      <c r="A214" s="47">
        <v>213</v>
      </c>
      <c r="B214" s="25" t="s">
        <v>14</v>
      </c>
      <c r="C214" s="26" t="s">
        <v>63</v>
      </c>
      <c r="D214" s="71">
        <v>2021000100467</v>
      </c>
      <c r="E214" s="73" t="s">
        <v>316</v>
      </c>
      <c r="F214" s="73" t="s">
        <v>65</v>
      </c>
      <c r="G214" s="77">
        <v>2801037429</v>
      </c>
      <c r="H214" s="77">
        <v>2299692877</v>
      </c>
      <c r="I214" s="32">
        <f t="shared" si="3"/>
        <v>501344552</v>
      </c>
      <c r="J214" s="75">
        <v>2022</v>
      </c>
      <c r="K214" s="28" t="s">
        <v>66</v>
      </c>
      <c r="L214" s="57">
        <v>6.4100000000000004E-2</v>
      </c>
      <c r="M214" s="58">
        <v>2.8E-3</v>
      </c>
      <c r="O214" s="94"/>
    </row>
    <row r="215" spans="1:15" ht="78.75" x14ac:dyDescent="0.3">
      <c r="A215" s="47">
        <v>214</v>
      </c>
      <c r="B215" s="25" t="s">
        <v>14</v>
      </c>
      <c r="C215" s="26" t="s">
        <v>63</v>
      </c>
      <c r="D215" s="45">
        <v>2021000100276</v>
      </c>
      <c r="E215" s="73" t="s">
        <v>317</v>
      </c>
      <c r="F215" s="73" t="s">
        <v>65</v>
      </c>
      <c r="G215" s="77">
        <v>2608055295</v>
      </c>
      <c r="H215" s="77">
        <v>2401327735</v>
      </c>
      <c r="I215" s="32">
        <f t="shared" si="3"/>
        <v>206727560</v>
      </c>
      <c r="J215" s="75">
        <v>2022</v>
      </c>
      <c r="K215" s="28" t="s">
        <v>66</v>
      </c>
      <c r="L215" s="57">
        <v>0.1918</v>
      </c>
      <c r="M215" s="58">
        <v>0.25659999999999999</v>
      </c>
      <c r="O215" s="94"/>
    </row>
    <row r="216" spans="1:15" ht="114.75" customHeight="1" x14ac:dyDescent="0.3">
      <c r="A216" s="47">
        <v>215</v>
      </c>
      <c r="B216" s="25" t="s">
        <v>14</v>
      </c>
      <c r="C216" s="26" t="s">
        <v>63</v>
      </c>
      <c r="D216" s="45">
        <v>2021000100523</v>
      </c>
      <c r="E216" s="73" t="s">
        <v>318</v>
      </c>
      <c r="F216" s="73" t="s">
        <v>65</v>
      </c>
      <c r="G216" s="77">
        <v>3942973233</v>
      </c>
      <c r="H216" s="77">
        <v>3296088001</v>
      </c>
      <c r="I216" s="32">
        <f t="shared" si="3"/>
        <v>646885232</v>
      </c>
      <c r="J216" s="75">
        <v>2022</v>
      </c>
      <c r="K216" s="28" t="s">
        <v>66</v>
      </c>
      <c r="L216" s="57">
        <v>9.7699999999999995E-2</v>
      </c>
      <c r="M216" s="58">
        <v>2.53E-2</v>
      </c>
      <c r="O216" s="94"/>
    </row>
    <row r="217" spans="1:15" ht="87" customHeight="1" x14ac:dyDescent="0.3">
      <c r="A217" s="24">
        <v>216</v>
      </c>
      <c r="B217" s="25" t="s">
        <v>14</v>
      </c>
      <c r="C217" s="26" t="s">
        <v>31</v>
      </c>
      <c r="D217" s="45">
        <v>2022004250011</v>
      </c>
      <c r="E217" s="29" t="s">
        <v>319</v>
      </c>
      <c r="F217" s="73" t="s">
        <v>33</v>
      </c>
      <c r="G217" s="30">
        <v>24666685502</v>
      </c>
      <c r="H217" s="48">
        <v>24666685502</v>
      </c>
      <c r="I217" s="32">
        <f t="shared" si="3"/>
        <v>0</v>
      </c>
      <c r="J217" s="75">
        <v>2022</v>
      </c>
      <c r="K217" s="28" t="s">
        <v>66</v>
      </c>
      <c r="L217" s="57">
        <v>0.95120000000000005</v>
      </c>
      <c r="M217" s="58">
        <v>0.98809999999999998</v>
      </c>
      <c r="O217" s="94"/>
    </row>
    <row r="218" spans="1:15" ht="63" hidden="1" x14ac:dyDescent="0.3">
      <c r="A218" s="47">
        <v>217</v>
      </c>
      <c r="B218" s="18" t="s">
        <v>45</v>
      </c>
      <c r="C218" s="26" t="s">
        <v>320</v>
      </c>
      <c r="D218" s="45">
        <v>2022004250006</v>
      </c>
      <c r="E218" s="66" t="s">
        <v>321</v>
      </c>
      <c r="F218" s="9" t="s">
        <v>322</v>
      </c>
      <c r="G218" s="12">
        <v>16921563805</v>
      </c>
      <c r="H218" s="13">
        <v>16921563805</v>
      </c>
      <c r="I218" s="14">
        <f t="shared" si="3"/>
        <v>0</v>
      </c>
      <c r="J218" s="71">
        <v>2022</v>
      </c>
      <c r="K218" s="9" t="s">
        <v>66</v>
      </c>
      <c r="L218" s="57">
        <v>0.46389999999999998</v>
      </c>
      <c r="M218" s="58">
        <v>0.39729999999999999</v>
      </c>
      <c r="O218" s="94"/>
    </row>
    <row r="219" spans="1:15" ht="87" customHeight="1" x14ac:dyDescent="0.3">
      <c r="A219" s="24">
        <v>218</v>
      </c>
      <c r="B219" s="25" t="s">
        <v>14</v>
      </c>
      <c r="C219" s="26" t="s">
        <v>15</v>
      </c>
      <c r="D219" s="45">
        <v>2022004250025</v>
      </c>
      <c r="E219" s="29" t="s">
        <v>323</v>
      </c>
      <c r="F219" s="28" t="s">
        <v>17</v>
      </c>
      <c r="G219" s="30">
        <v>3387966925</v>
      </c>
      <c r="H219" s="48">
        <v>2857824455</v>
      </c>
      <c r="I219" s="32">
        <f t="shared" si="3"/>
        <v>530142470</v>
      </c>
      <c r="J219" s="68">
        <v>2022</v>
      </c>
      <c r="K219" s="28" t="s">
        <v>301</v>
      </c>
      <c r="L219" s="57">
        <v>0</v>
      </c>
      <c r="M219" s="58">
        <v>0</v>
      </c>
      <c r="O219" s="94"/>
    </row>
    <row r="220" spans="1:15" ht="63" hidden="1" x14ac:dyDescent="0.3">
      <c r="A220" s="24">
        <v>219</v>
      </c>
      <c r="B220" s="18" t="s">
        <v>19</v>
      </c>
      <c r="C220" s="26" t="s">
        <v>20</v>
      </c>
      <c r="D220" s="45">
        <v>2022004250032</v>
      </c>
      <c r="E220" s="78" t="s">
        <v>324</v>
      </c>
      <c r="F220" s="20" t="s">
        <v>22</v>
      </c>
      <c r="G220" s="21">
        <v>9976205175</v>
      </c>
      <c r="H220" s="36">
        <v>9976205175</v>
      </c>
      <c r="I220" s="14">
        <f t="shared" si="3"/>
        <v>0</v>
      </c>
      <c r="J220" s="68">
        <v>2022</v>
      </c>
      <c r="K220" s="9" t="s">
        <v>301</v>
      </c>
      <c r="L220" s="57">
        <v>0</v>
      </c>
      <c r="M220" s="58">
        <v>0</v>
      </c>
      <c r="O220" s="94"/>
    </row>
    <row r="221" spans="1:15" ht="85.5" customHeight="1" x14ac:dyDescent="0.3">
      <c r="A221" s="24">
        <v>220</v>
      </c>
      <c r="B221" s="25" t="s">
        <v>14</v>
      </c>
      <c r="C221" s="26" t="s">
        <v>161</v>
      </c>
      <c r="D221" s="45">
        <v>2022004250031</v>
      </c>
      <c r="E221" s="29" t="s">
        <v>325</v>
      </c>
      <c r="F221" s="29" t="s">
        <v>304</v>
      </c>
      <c r="G221" s="30">
        <v>3673954111</v>
      </c>
      <c r="H221" s="48">
        <v>3673954111</v>
      </c>
      <c r="I221" s="32">
        <f t="shared" si="3"/>
        <v>0</v>
      </c>
      <c r="J221" s="68">
        <v>2022</v>
      </c>
      <c r="K221" s="28" t="s">
        <v>326</v>
      </c>
      <c r="L221" s="57">
        <v>0</v>
      </c>
      <c r="M221" s="58">
        <v>0</v>
      </c>
      <c r="O221" s="94"/>
    </row>
    <row r="222" spans="1:15" ht="47.25" hidden="1" x14ac:dyDescent="0.3">
      <c r="A222" s="24">
        <v>221</v>
      </c>
      <c r="B222" s="25" t="s">
        <v>45</v>
      </c>
      <c r="C222" s="18" t="s">
        <v>161</v>
      </c>
      <c r="D222" s="45">
        <v>2022004250036</v>
      </c>
      <c r="E222" s="78" t="s">
        <v>327</v>
      </c>
      <c r="F222" s="20" t="s">
        <v>304</v>
      </c>
      <c r="G222" s="21">
        <v>3745004883.4099998</v>
      </c>
      <c r="H222" s="36">
        <v>3745004883.4099998</v>
      </c>
      <c r="I222" s="14">
        <f t="shared" si="3"/>
        <v>0</v>
      </c>
      <c r="J222" s="68">
        <v>2022</v>
      </c>
      <c r="K222" s="9" t="s">
        <v>328</v>
      </c>
      <c r="L222" s="57">
        <v>0</v>
      </c>
      <c r="M222" s="58">
        <v>0</v>
      </c>
      <c r="O222" s="94"/>
    </row>
    <row r="223" spans="1:15" ht="49.5" hidden="1" x14ac:dyDescent="0.3">
      <c r="A223" s="24">
        <v>222</v>
      </c>
      <c r="B223" s="25" t="s">
        <v>45</v>
      </c>
      <c r="C223" s="26" t="s">
        <v>253</v>
      </c>
      <c r="D223" s="45">
        <v>2022004250028</v>
      </c>
      <c r="E223" s="78" t="s">
        <v>329</v>
      </c>
      <c r="F223" s="20" t="s">
        <v>55</v>
      </c>
      <c r="G223" s="21">
        <v>16598832013</v>
      </c>
      <c r="H223" s="36">
        <v>16598832013</v>
      </c>
      <c r="I223" s="14">
        <f t="shared" si="3"/>
        <v>0</v>
      </c>
      <c r="J223" s="68">
        <v>2022</v>
      </c>
      <c r="K223" s="9" t="s">
        <v>66</v>
      </c>
      <c r="L223" s="57">
        <v>4.0099999999999997E-2</v>
      </c>
      <c r="M223" s="58">
        <v>0.39579999999999999</v>
      </c>
      <c r="O223" s="94"/>
    </row>
    <row r="224" spans="1:15" ht="90" customHeight="1" x14ac:dyDescent="0.3">
      <c r="A224" s="24">
        <v>223</v>
      </c>
      <c r="B224" s="25" t="s">
        <v>14</v>
      </c>
      <c r="C224" s="26" t="s">
        <v>15</v>
      </c>
      <c r="D224" s="45">
        <v>20223201010038</v>
      </c>
      <c r="E224" s="29" t="s">
        <v>330</v>
      </c>
      <c r="F224" s="26" t="s">
        <v>17</v>
      </c>
      <c r="G224" s="79" t="s">
        <v>331</v>
      </c>
      <c r="H224" s="79" t="s">
        <v>331</v>
      </c>
      <c r="I224" s="32">
        <f t="shared" si="3"/>
        <v>0</v>
      </c>
      <c r="J224" s="45">
        <v>2023</v>
      </c>
      <c r="K224" s="26" t="s">
        <v>326</v>
      </c>
      <c r="L224" s="67">
        <v>0</v>
      </c>
      <c r="M224" s="80">
        <v>0</v>
      </c>
      <c r="O224" s="94"/>
    </row>
    <row r="225" spans="1:15" ht="69.75" customHeight="1" thickBot="1" x14ac:dyDescent="0.35">
      <c r="A225" s="81">
        <v>224</v>
      </c>
      <c r="B225" s="82" t="s">
        <v>14</v>
      </c>
      <c r="C225" s="83" t="s">
        <v>31</v>
      </c>
      <c r="D225" s="84">
        <v>2023000050006</v>
      </c>
      <c r="E225" s="85" t="s">
        <v>332</v>
      </c>
      <c r="F225" s="85" t="s">
        <v>33</v>
      </c>
      <c r="G225" s="86">
        <v>73467216989</v>
      </c>
      <c r="H225" s="86">
        <v>73467216989</v>
      </c>
      <c r="I225" s="87">
        <f t="shared" si="3"/>
        <v>0</v>
      </c>
      <c r="J225" s="88">
        <v>2023</v>
      </c>
      <c r="K225" s="89" t="s">
        <v>326</v>
      </c>
      <c r="L225" s="90">
        <v>0</v>
      </c>
      <c r="M225" s="91">
        <v>0</v>
      </c>
      <c r="O225" s="94"/>
    </row>
    <row r="226" spans="1:15" hidden="1" x14ac:dyDescent="0.3">
      <c r="A226" s="97"/>
      <c r="B226" s="97"/>
      <c r="C226" s="94"/>
      <c r="D226" s="98"/>
      <c r="E226" s="99"/>
      <c r="F226" s="100"/>
      <c r="G226" s="101"/>
      <c r="H226" s="102"/>
      <c r="I226" s="103">
        <f t="shared" si="3"/>
        <v>0</v>
      </c>
      <c r="J226" s="104" t="e">
        <f>RIGHT(#REF!,4)</f>
        <v>#REF!</v>
      </c>
      <c r="K226" s="105"/>
      <c r="L226" s="106"/>
      <c r="M226" s="106"/>
    </row>
    <row r="227" spans="1:15" hidden="1" x14ac:dyDescent="0.3">
      <c r="A227" s="97"/>
      <c r="B227" s="97"/>
      <c r="C227" s="94"/>
      <c r="D227" s="107"/>
      <c r="E227" s="99"/>
      <c r="F227" s="100"/>
      <c r="G227" s="101"/>
      <c r="H227" s="102"/>
      <c r="I227" s="103">
        <f t="shared" si="3"/>
        <v>0</v>
      </c>
      <c r="J227" s="104" t="e">
        <f>RIGHT(#REF!,4)</f>
        <v>#REF!</v>
      </c>
      <c r="K227" s="105"/>
      <c r="L227" s="106"/>
      <c r="M227" s="106"/>
    </row>
    <row r="228" spans="1:15" hidden="1" x14ac:dyDescent="0.3">
      <c r="A228" s="97"/>
      <c r="B228" s="97"/>
      <c r="C228" s="94"/>
      <c r="D228" s="107"/>
      <c r="E228" s="99"/>
      <c r="F228" s="100"/>
      <c r="G228" s="101"/>
      <c r="H228" s="102"/>
      <c r="I228" s="103">
        <f t="shared" si="3"/>
        <v>0</v>
      </c>
      <c r="J228" s="104" t="e">
        <f>RIGHT(#REF!,4)</f>
        <v>#REF!</v>
      </c>
      <c r="K228" s="105"/>
      <c r="L228" s="106"/>
      <c r="M228" s="106"/>
    </row>
    <row r="229" spans="1:15" hidden="1" x14ac:dyDescent="0.3">
      <c r="A229" s="97"/>
      <c r="B229" s="97"/>
      <c r="C229" s="94"/>
      <c r="D229" s="107"/>
      <c r="E229" s="99"/>
      <c r="F229" s="100"/>
      <c r="G229" s="101"/>
      <c r="H229" s="102"/>
      <c r="I229" s="103">
        <f t="shared" si="3"/>
        <v>0</v>
      </c>
      <c r="J229" s="104" t="e">
        <f>RIGHT(#REF!,4)</f>
        <v>#REF!</v>
      </c>
      <c r="K229" s="105"/>
      <c r="L229" s="106"/>
      <c r="M229" s="106"/>
    </row>
    <row r="230" spans="1:15" hidden="1" x14ac:dyDescent="0.3">
      <c r="A230" s="97"/>
      <c r="B230" s="97"/>
      <c r="C230" s="94"/>
      <c r="D230" s="107"/>
      <c r="E230" s="99"/>
      <c r="F230" s="100"/>
      <c r="G230" s="101"/>
      <c r="H230" s="102"/>
      <c r="I230" s="103">
        <f t="shared" si="3"/>
        <v>0</v>
      </c>
      <c r="J230" s="104" t="e">
        <f>RIGHT(#REF!,4)</f>
        <v>#REF!</v>
      </c>
      <c r="K230" s="105"/>
      <c r="L230" s="106"/>
      <c r="M230" s="106"/>
    </row>
    <row r="231" spans="1:15" hidden="1" x14ac:dyDescent="0.3">
      <c r="D231" s="108"/>
      <c r="G231" s="111"/>
      <c r="H231" s="112"/>
    </row>
    <row r="232" spans="1:15" hidden="1" x14ac:dyDescent="0.3">
      <c r="D232" s="104"/>
      <c r="G232" s="111"/>
      <c r="H232" s="112"/>
    </row>
    <row r="233" spans="1:15" hidden="1" x14ac:dyDescent="0.3">
      <c r="A233" s="97"/>
      <c r="B233" s="97"/>
      <c r="C233" s="94"/>
      <c r="D233" s="104"/>
      <c r="E233" s="99"/>
      <c r="F233" s="100"/>
      <c r="G233" s="115"/>
      <c r="H233" s="116"/>
      <c r="I233" s="103">
        <f t="shared" ref="I233:I235" si="4">G233-H233</f>
        <v>0</v>
      </c>
      <c r="J233" s="104" t="e">
        <f>RIGHT(#REF!,4)</f>
        <v>#REF!</v>
      </c>
      <c r="K233" s="105"/>
      <c r="L233" s="106"/>
      <c r="M233" s="106"/>
    </row>
    <row r="234" spans="1:15" hidden="1" x14ac:dyDescent="0.3">
      <c r="A234" s="97"/>
      <c r="B234" s="97"/>
      <c r="C234" s="94"/>
      <c r="D234" s="104"/>
      <c r="E234" s="99"/>
      <c r="F234" s="100"/>
      <c r="G234" s="101"/>
      <c r="H234" s="102"/>
      <c r="I234" s="103">
        <f t="shared" si="4"/>
        <v>0</v>
      </c>
      <c r="J234" s="104" t="e">
        <f>RIGHT(#REF!,4)</f>
        <v>#REF!</v>
      </c>
      <c r="K234" s="105"/>
      <c r="L234" s="106"/>
      <c r="M234" s="106"/>
    </row>
    <row r="235" spans="1:15" hidden="1" x14ac:dyDescent="0.3">
      <c r="A235" s="97"/>
      <c r="B235" s="97"/>
      <c r="C235" s="94"/>
      <c r="D235" s="104"/>
      <c r="E235" s="99"/>
      <c r="F235" s="100"/>
      <c r="G235" s="101"/>
      <c r="H235" s="102"/>
      <c r="I235" s="103">
        <f t="shared" si="4"/>
        <v>0</v>
      </c>
      <c r="J235" s="104" t="e">
        <f>RIGHT(#REF!,4)</f>
        <v>#REF!</v>
      </c>
      <c r="K235" s="105"/>
      <c r="L235" s="106"/>
      <c r="M235" s="106"/>
    </row>
    <row r="236" spans="1:15" x14ac:dyDescent="0.3">
      <c r="G236" s="118"/>
      <c r="H236" s="119"/>
    </row>
    <row r="237" spans="1:15" x14ac:dyDescent="0.3">
      <c r="C237" s="120" t="s">
        <v>333</v>
      </c>
    </row>
    <row r="238" spans="1:15" x14ac:dyDescent="0.3">
      <c r="C238" s="120" t="s">
        <v>334</v>
      </c>
    </row>
  </sheetData>
  <sheetProtection algorithmName="SHA-512" hashValue="TMEdA6BA6veiQyH1ZznFwE7Vacp5ZZWfQRRVG1FCQSvU7tzWA4zqgVG+2s3OocPKpEVbLIcaZBpCAmMwoEtifw==" saltValue="5o/xtWUyYwTJcIxcPCdeqw==" spinCount="100000" sheet="1" objects="1" scenarios="1" selectLockedCells="1" selectUnlockedCells="1"/>
  <mergeCells count="1">
    <mergeCell ref="A1:M1"/>
  </mergeCells>
  <conditionalFormatting sqref="D1:D225 D231:D1048576">
    <cfRule type="duplicateValues" dxfId="31" priority="11"/>
  </conditionalFormatting>
  <conditionalFormatting sqref="D1:D1048576">
    <cfRule type="duplicateValues" dxfId="30" priority="1"/>
  </conditionalFormatting>
  <conditionalFormatting sqref="D219">
    <cfRule type="duplicateValues" dxfId="29" priority="26"/>
  </conditionalFormatting>
  <conditionalFormatting sqref="D220:D224">
    <cfRule type="duplicateValues" dxfId="28" priority="28"/>
    <cfRule type="duplicateValues" dxfId="27" priority="29"/>
    <cfRule type="duplicateValues" dxfId="26" priority="30"/>
  </conditionalFormatting>
  <conditionalFormatting sqref="D220:D225 D2:D218 D236:D1048576">
    <cfRule type="duplicateValues" dxfId="25" priority="27"/>
  </conditionalFormatting>
  <conditionalFormatting sqref="D223:D224">
    <cfRule type="duplicateValues" dxfId="24" priority="31"/>
  </conditionalFormatting>
  <conditionalFormatting sqref="D224">
    <cfRule type="duplicateValues" dxfId="23" priority="23"/>
    <cfRule type="duplicateValues" dxfId="22" priority="24"/>
    <cfRule type="duplicateValues" dxfId="21" priority="25"/>
  </conditionalFormatting>
  <conditionalFormatting sqref="D225">
    <cfRule type="duplicateValues" dxfId="20" priority="22"/>
  </conditionalFormatting>
  <conditionalFormatting sqref="D226">
    <cfRule type="duplicateValues" dxfId="19" priority="6"/>
  </conditionalFormatting>
  <conditionalFormatting sqref="D227">
    <cfRule type="duplicateValues" dxfId="18" priority="7"/>
    <cfRule type="duplicateValues" dxfId="17" priority="8"/>
    <cfRule type="duplicateValues" dxfId="16" priority="9"/>
    <cfRule type="duplicateValues" dxfId="15" priority="10"/>
  </conditionalFormatting>
  <conditionalFormatting sqref="D228:D229">
    <cfRule type="duplicateValues" dxfId="14" priority="3"/>
  </conditionalFormatting>
  <conditionalFormatting sqref="D228:D230">
    <cfRule type="duplicateValues" dxfId="13" priority="2"/>
    <cfRule type="duplicateValues" dxfId="12" priority="5"/>
  </conditionalFormatting>
  <conditionalFormatting sqref="D230">
    <cfRule type="duplicateValues" dxfId="11" priority="4"/>
  </conditionalFormatting>
  <conditionalFormatting sqref="D231">
    <cfRule type="duplicateValues" dxfId="10" priority="15"/>
  </conditionalFormatting>
  <conditionalFormatting sqref="D231:D235">
    <cfRule type="duplicateValues" dxfId="9" priority="19"/>
    <cfRule type="duplicateValues" dxfId="8" priority="20"/>
    <cfRule type="duplicateValues" dxfId="7" priority="21"/>
  </conditionalFormatting>
  <conditionalFormatting sqref="D232:D234">
    <cfRule type="duplicateValues" dxfId="6" priority="16"/>
    <cfRule type="duplicateValues" dxfId="5" priority="17"/>
    <cfRule type="duplicateValues" dxfId="4" priority="18"/>
  </conditionalFormatting>
  <conditionalFormatting sqref="D235">
    <cfRule type="duplicateValues" dxfId="3" priority="12"/>
    <cfRule type="duplicateValues" dxfId="2" priority="13"/>
    <cfRule type="duplicateValues" dxfId="1" priority="14"/>
  </conditionalFormatting>
  <conditionalFormatting sqref="D241:D1048576 D2:D218">
    <cfRule type="duplicateValues" dxfId="0" priority="32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en Ejecución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Liyu Bonilla</dc:creator>
  <cp:lastModifiedBy>Liyu Bonilla</cp:lastModifiedBy>
  <dcterms:created xsi:type="dcterms:W3CDTF">2023-06-21T17:59:37Z</dcterms:created>
  <dcterms:modified xsi:type="dcterms:W3CDTF">2023-06-21T18:04:39Z</dcterms:modified>
</cp:coreProperties>
</file>