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CONTRATOSG-CPS-652-2023 GOBERNACION 2023\COPA GOBERNACION\congreso tecinoco Voleibol 2023\"/>
    </mc:Choice>
  </mc:AlternateContent>
  <xr:revisionPtr revIDLastSave="0" documentId="13_ncr:1_{64237734-26B0-4239-BE79-A59DDFBEE5A8}" xr6:coauthVersionLast="47" xr6:coauthVersionMax="47" xr10:uidLastSave="{00000000-0000-0000-0000-000000000000}"/>
  <bookViews>
    <workbookView xWindow="-120" yWindow="-120" windowWidth="20730" windowHeight="11160" tabRatio="848" activeTab="1" xr2:uid="{00000000-000D-0000-FFFF-FFFF00000000}"/>
  </bookViews>
  <sheets>
    <sheet name="FASE 1" sheetId="14" r:id="rId1"/>
    <sheet name="Hoja1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8" i="14" l="1"/>
  <c r="C168" i="14" s="1"/>
  <c r="C156" i="14"/>
  <c r="D166" i="14" s="1"/>
  <c r="C154" i="14"/>
  <c r="C171" i="14" s="1"/>
  <c r="C152" i="14"/>
  <c r="D172" i="14" s="1"/>
  <c r="T158" i="14"/>
  <c r="T156" i="14"/>
  <c r="R154" i="14"/>
  <c r="T154" i="14"/>
  <c r="Q154" i="14"/>
  <c r="T152" i="14"/>
  <c r="R152" i="14"/>
  <c r="Q152" i="14"/>
  <c r="C135" i="14"/>
  <c r="D148" i="14" s="1"/>
  <c r="C133" i="14"/>
  <c r="C149" i="14" s="1"/>
  <c r="C131" i="14"/>
  <c r="D146" i="14" s="1"/>
  <c r="C129" i="14"/>
  <c r="D149" i="14" s="1"/>
  <c r="C112" i="14"/>
  <c r="C122" i="14" s="1"/>
  <c r="C110" i="14"/>
  <c r="C126" i="14" s="1"/>
  <c r="C108" i="14"/>
  <c r="D123" i="14" s="1"/>
  <c r="C106" i="14"/>
  <c r="C123" i="14" s="1"/>
  <c r="C89" i="14"/>
  <c r="C99" i="14" s="1"/>
  <c r="C87" i="14"/>
  <c r="C85" i="14"/>
  <c r="C83" i="14"/>
  <c r="C66" i="14"/>
  <c r="C64" i="14"/>
  <c r="C62" i="14"/>
  <c r="C60" i="14"/>
  <c r="C43" i="14"/>
  <c r="C41" i="14"/>
  <c r="C39" i="14"/>
  <c r="C51" i="14" s="1"/>
  <c r="C37" i="14"/>
  <c r="T135" i="14"/>
  <c r="T133" i="14"/>
  <c r="Q133" i="14"/>
  <c r="R131" i="14"/>
  <c r="T131" i="14"/>
  <c r="Q131" i="14"/>
  <c r="T129" i="14"/>
  <c r="R129" i="14"/>
  <c r="Q129" i="14"/>
  <c r="T112" i="14"/>
  <c r="T110" i="14"/>
  <c r="R108" i="14"/>
  <c r="T108" i="14"/>
  <c r="Q108" i="14"/>
  <c r="T106" i="14"/>
  <c r="R106" i="14"/>
  <c r="Q106" i="14"/>
  <c r="S106" i="14" s="1"/>
  <c r="C19" i="14"/>
  <c r="C17" i="14"/>
  <c r="C15" i="14"/>
  <c r="C13" i="14"/>
  <c r="C30" i="14" s="1"/>
  <c r="D143" i="14" l="1"/>
  <c r="D145" i="14"/>
  <c r="S108" i="14"/>
  <c r="R156" i="14"/>
  <c r="Q135" i="14"/>
  <c r="R135" i="14"/>
  <c r="S135" i="14" s="1"/>
  <c r="S152" i="14"/>
  <c r="R158" i="14"/>
  <c r="D171" i="14"/>
  <c r="D122" i="14"/>
  <c r="C143" i="14"/>
  <c r="D169" i="14"/>
  <c r="Q156" i="14"/>
  <c r="S154" i="14"/>
  <c r="R110" i="14"/>
  <c r="C148" i="14"/>
  <c r="Q158" i="14"/>
  <c r="D168" i="14"/>
  <c r="C166" i="14"/>
  <c r="C169" i="14"/>
  <c r="C172" i="14"/>
  <c r="C165" i="14"/>
  <c r="D165" i="14"/>
  <c r="D142" i="14"/>
  <c r="C145" i="14"/>
  <c r="C142" i="14"/>
  <c r="C146" i="14"/>
  <c r="D125" i="14"/>
  <c r="D119" i="14"/>
  <c r="D120" i="14"/>
  <c r="C125" i="14"/>
  <c r="C120" i="14"/>
  <c r="C119" i="14"/>
  <c r="D126" i="14"/>
  <c r="R112" i="14"/>
  <c r="S131" i="14"/>
  <c r="R133" i="14"/>
  <c r="S133" i="14" s="1"/>
  <c r="Q110" i="14"/>
  <c r="S129" i="14"/>
  <c r="Q112" i="14"/>
  <c r="R13" i="14"/>
  <c r="Q13" i="14"/>
  <c r="S156" i="14" l="1"/>
  <c r="S158" i="14"/>
  <c r="S110" i="14"/>
  <c r="S112" i="14"/>
  <c r="C103" i="14"/>
  <c r="C102" i="14"/>
  <c r="D102" i="14"/>
  <c r="D103" i="14"/>
  <c r="D99" i="14"/>
  <c r="D100" i="14"/>
  <c r="C100" i="14"/>
  <c r="D96" i="14"/>
  <c r="D97" i="14"/>
  <c r="C97" i="14"/>
  <c r="C96" i="14"/>
  <c r="C80" i="14"/>
  <c r="C79" i="14"/>
  <c r="D79" i="14"/>
  <c r="D80" i="14"/>
  <c r="C76" i="14"/>
  <c r="D76" i="14"/>
  <c r="D77" i="14"/>
  <c r="C77" i="14"/>
  <c r="D73" i="14"/>
  <c r="D74" i="14"/>
  <c r="C74" i="14"/>
  <c r="C73" i="14"/>
  <c r="C57" i="14"/>
  <c r="C56" i="14"/>
  <c r="D56" i="14"/>
  <c r="D57" i="14"/>
  <c r="C53" i="14"/>
  <c r="D53" i="14"/>
  <c r="D54" i="14"/>
  <c r="C54" i="14"/>
  <c r="D50" i="14"/>
  <c r="D51" i="14"/>
  <c r="C50" i="14"/>
  <c r="C33" i="14"/>
  <c r="C32" i="14"/>
  <c r="D32" i="14"/>
  <c r="D33" i="14"/>
  <c r="D30" i="14"/>
  <c r="D29" i="14"/>
  <c r="C29" i="14"/>
  <c r="D26" i="14"/>
  <c r="D27" i="14"/>
  <c r="C27" i="14"/>
  <c r="C26" i="14"/>
  <c r="T89" i="14"/>
  <c r="T87" i="14"/>
  <c r="R85" i="14"/>
  <c r="T85" i="14"/>
  <c r="Q85" i="14"/>
  <c r="T83" i="14"/>
  <c r="R83" i="14"/>
  <c r="Q83" i="14"/>
  <c r="T66" i="14"/>
  <c r="T64" i="14"/>
  <c r="R62" i="14"/>
  <c r="T62" i="14"/>
  <c r="Q62" i="14"/>
  <c r="T60" i="14"/>
  <c r="R60" i="14"/>
  <c r="Q60" i="14"/>
  <c r="T43" i="14"/>
  <c r="T41" i="14"/>
  <c r="R39" i="14"/>
  <c r="T39" i="14"/>
  <c r="Q39" i="14"/>
  <c r="T37" i="14"/>
  <c r="R37" i="14"/>
  <c r="Q37" i="14"/>
  <c r="S83" i="14" l="1"/>
  <c r="Q89" i="14"/>
  <c r="S89" i="14" s="1"/>
  <c r="R89" i="14"/>
  <c r="Q41" i="14"/>
  <c r="Q87" i="14"/>
  <c r="Q66" i="14"/>
  <c r="R66" i="14"/>
  <c r="S37" i="14"/>
  <c r="R43" i="14"/>
  <c r="S60" i="14"/>
  <c r="R41" i="14"/>
  <c r="S41" i="14" s="1"/>
  <c r="Q43" i="14"/>
  <c r="R64" i="14"/>
  <c r="S39" i="14"/>
  <c r="S62" i="14"/>
  <c r="Q64" i="14"/>
  <c r="S85" i="14"/>
  <c r="R87" i="14"/>
  <c r="S66" i="14" l="1"/>
  <c r="S64" i="14"/>
  <c r="S87" i="14"/>
  <c r="S43" i="14"/>
  <c r="Q15" i="14" l="1"/>
  <c r="R15" i="14"/>
  <c r="T19" i="14"/>
  <c r="T17" i="14"/>
  <c r="T15" i="14"/>
  <c r="T13" i="14"/>
  <c r="S13" i="14" l="1"/>
  <c r="Q17" i="14"/>
  <c r="R17" i="14"/>
  <c r="R19" i="14"/>
  <c r="Q19" i="14"/>
  <c r="S15" i="14"/>
  <c r="S17" i="14" l="1"/>
  <c r="S19" i="14"/>
</calcChain>
</file>

<file path=xl/sharedStrings.xml><?xml version="1.0" encoding="utf-8"?>
<sst xmlns="http://schemas.openxmlformats.org/spreadsheetml/2006/main" count="416" uniqueCount="70">
  <si>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</si>
  <si>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</si>
  <si>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</si>
  <si>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</si>
  <si>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</si>
  <si>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</si>
  <si>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</si>
  <si>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</si>
  <si>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</si>
  <si>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</si>
  <si>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</si>
  <si>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</si>
  <si>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</si>
  <si>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</si>
  <si>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</si>
  <si>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</si>
  <si>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SET</t>
  </si>
  <si>
    <t>GOBERNACIÓN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</si>
  <si>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</si>
  <si>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</si>
  <si>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</si>
  <si>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</si>
  <si>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</si>
  <si>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</si>
  <si>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</si>
  <si>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</si>
  <si>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</si>
  <si>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</si>
  <si>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</si>
  <si>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</si>
  <si>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</si>
  <si>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</si>
  <si>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</si>
  <si>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</si>
  <si>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</si>
  <si>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IDECUT</t>
  </si>
  <si>
    <t>EPC</t>
  </si>
  <si>
    <t>INDEPORTES</t>
  </si>
  <si>
    <t>GRUPO F</t>
  </si>
  <si>
    <t>GRUPO G</t>
  </si>
  <si>
    <t>TORNEO DE VOLEIBOL MIXTO COPA GOBERNACION “PONLE COLOR”2023</t>
  </si>
  <si>
    <t>ACIDC</t>
  </si>
  <si>
    <t>APEC</t>
  </si>
  <si>
    <t>BENEFICENCIA</t>
  </si>
  <si>
    <t>CONTRALORIA</t>
  </si>
  <si>
    <t>DESARROLLO E INCLUSION</t>
  </si>
  <si>
    <t>EIC</t>
  </si>
  <si>
    <t>FUNCION PUBLICA</t>
  </si>
  <si>
    <t>HABITAT Y VIVIENDA</t>
  </si>
  <si>
    <t>HACIENDA</t>
  </si>
  <si>
    <t>ICCU</t>
  </si>
  <si>
    <t>IDACO</t>
  </si>
  <si>
    <t>SECRE. GENERAL</t>
  </si>
  <si>
    <t>SECRE. CIENCIA Y TECNOLOGIA</t>
  </si>
  <si>
    <t>SECRE. GOBIERNO</t>
  </si>
  <si>
    <t>SECRE. SALUD</t>
  </si>
  <si>
    <t>SECRE. TIC</t>
  </si>
  <si>
    <t>SECRE. AMBIENTE</t>
  </si>
  <si>
    <t>FONDECUN</t>
  </si>
  <si>
    <t>AGENCIA CATASTRAL</t>
  </si>
  <si>
    <t>DESPACHO</t>
  </si>
  <si>
    <t>SECRE. EDUCACION</t>
  </si>
  <si>
    <t>PROGRAMACIÓN DE PARTIDOS - 1RA FASE GRUPO F</t>
  </si>
  <si>
    <t>PROGRAMACIÓN DE PARTIDOS - 1RA FASE GRUPO G</t>
  </si>
  <si>
    <t>SECRE. TRNASPORTE Y MOVILIDAD</t>
  </si>
  <si>
    <t>Boletin 01</t>
  </si>
  <si>
    <t>Actualización: 24/04/2023</t>
  </si>
  <si>
    <t xml:space="preserve">COMPETITIVIDAD </t>
  </si>
  <si>
    <t>PENSIONES</t>
  </si>
  <si>
    <t>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</si>
</sst>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3"/>
      <name val="Trebuchet MS"/>
      <family val="2"/>
    </font>
    <font>
      <sz val="10"/>
      <color theme="3"/>
      <name val="Trebuchet MS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/>
    <xf numFmtId="0" fontId="8" fillId="3" borderId="0" xfId="3" applyFont="1" applyFill="1" applyBorder="1" applyAlignment="1">
      <alignment horizontal="center" vertical="center"/>
    </xf>
    <xf numFmtId="0" fontId="4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 wrapText="1"/>
    </xf>
    <xf numFmtId="166" fontId="9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7" fillId="7" borderId="2" xfId="3" applyFont="1" applyFill="1" applyBorder="1" applyAlignment="1">
      <alignment horizontal="center" vertical="center"/>
    </xf>
    <xf numFmtId="0" fontId="7" fillId="7" borderId="4" xfId="3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7" fillId="7" borderId="7" xfId="3" applyFont="1" applyFill="1" applyBorder="1" applyAlignment="1">
      <alignment horizontal="center" vertical="center"/>
    </xf>
    <xf numFmtId="0" fontId="7" fillId="7" borderId="8" xfId="3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/>
    </xf>
    <xf numFmtId="0" fontId="4" fillId="7" borderId="0" xfId="0" applyFont="1" applyFill="1"/>
    <xf numFmtId="0" fontId="9" fillId="6" borderId="6" xfId="3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/>
    </xf>
    <xf numFmtId="0" fontId="9" fillId="5" borderId="9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" fontId="9" fillId="3" borderId="6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5" fillId="8" borderId="0" xfId="0" applyFont="1" applyFill="1" applyAlignment="1">
      <alignment horizontal="center" vertical="center"/>
    </xf>
    <xf numFmtId="0" fontId="7" fillId="7" borderId="1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12" fillId="9" borderId="12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12" fillId="9" borderId="18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 wrapText="1"/>
    </xf>
    <xf numFmtId="165" fontId="14" fillId="3" borderId="6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" fontId="14" fillId="5" borderId="11" xfId="0" applyNumberFormat="1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>
      <alignment horizontal="center" vertical="center" wrapText="1"/>
    </xf>
    <xf numFmtId="1" fontId="14" fillId="5" borderId="10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 applyBorder="1" applyAlignment="1">
      <alignment horizontal="center" vertical="center" wrapText="1"/>
    </xf>
    <xf numFmtId="1" fontId="14" fillId="5" borderId="0" xfId="0" applyNumberFormat="1" applyFont="1" applyFill="1" applyBorder="1" applyAlignment="1">
      <alignment horizontal="center" vertical="center" wrapText="1"/>
    </xf>
    <xf numFmtId="166" fontId="9" fillId="3" borderId="0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2" borderId="0" xfId="0" applyFont="1" applyFill="1" applyAlignment="1">
      <alignment horizontal="center" vertical="center" readingOrder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readingOrder="1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104775</xdr:rowOff>
    </xdr:from>
    <xdr:to>
      <xdr:col>2</xdr:col>
      <xdr:colOff>1357084</xdr:colOff>
      <xdr:row>7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FFF696-C1BD-4B8E-93D9-B047664D4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4775"/>
          <a:ext cx="1976209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9:W569"/>
  <sheetViews>
    <sheetView showGridLines="0" view="pageBreakPreview" topLeftCell="A7" zoomScale="80" zoomScaleNormal="55" zoomScaleSheetLayoutView="80" zoomScalePageLayoutView="55" workbookViewId="0">
      <selection activeCell="I32" sqref="I32:L33"/>
    </sheetView>
  </sheetViews>
  <sheetFormatPr baseColWidth="10" defaultColWidth="10.85546875" defaultRowHeight="15" x14ac:dyDescent="0.3"/>
  <cols>
    <col min="1" max="1" width="1.7109375" style="1" customWidth="1"/>
    <col min="2" max="2" width="10.42578125" style="1" customWidth="1"/>
    <col min="3" max="3" width="33.28515625" style="1" bestFit="1" customWidth="1"/>
    <col min="4" max="8" width="7.7109375" style="1" customWidth="1"/>
    <col min="9" max="15" width="5.7109375" style="1" customWidth="1"/>
    <col min="16" max="16" width="10.7109375" style="1" customWidth="1"/>
    <col min="17" max="21" width="5.7109375" style="1" customWidth="1"/>
    <col min="22" max="22" width="1.7109375" style="1" customWidth="1"/>
    <col min="23" max="27" width="11.42578125" style="1" customWidth="1"/>
    <col min="28" max="16384" width="10.85546875" style="1"/>
  </cols>
  <sheetData>
    <row r="9" spans="2:23" ht="15" customHeight="1" x14ac:dyDescent="0.3">
      <c r="B9" s="5" t="s">
        <v>65</v>
      </c>
      <c r="U9" s="6" t="s">
        <v>66</v>
      </c>
    </row>
    <row r="10" spans="2:23" ht="21.75" customHeight="1" x14ac:dyDescent="0.3">
      <c r="B10" s="61" t="s">
        <v>40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2:23" ht="15" customHeigh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3"/>
    </row>
    <row r="12" spans="2:23" ht="15" customHeight="1" x14ac:dyDescent="0.3">
      <c r="B12" s="62" t="s">
        <v>11</v>
      </c>
      <c r="C12" s="22" t="s">
        <v>0</v>
      </c>
      <c r="D12" s="23">
        <v>1</v>
      </c>
      <c r="E12" s="22">
        <v>2</v>
      </c>
      <c r="F12" s="23">
        <v>3</v>
      </c>
      <c r="G12" s="24">
        <v>4</v>
      </c>
      <c r="H12" s="13"/>
      <c r="I12" s="28" t="s">
        <v>18</v>
      </c>
      <c r="J12" s="23" t="s">
        <v>19</v>
      </c>
      <c r="K12" s="23" t="s">
        <v>20</v>
      </c>
      <c r="L12" s="23" t="s">
        <v>21</v>
      </c>
      <c r="M12" s="23" t="s">
        <v>22</v>
      </c>
      <c r="N12" s="23" t="s">
        <v>27</v>
      </c>
      <c r="O12" s="23" t="s">
        <v>28</v>
      </c>
      <c r="P12" s="23" t="s">
        <v>29</v>
      </c>
      <c r="Q12" s="23" t="s">
        <v>24</v>
      </c>
      <c r="R12" s="23" t="s">
        <v>25</v>
      </c>
      <c r="S12" s="23" t="s">
        <v>26</v>
      </c>
      <c r="T12" s="23" t="s">
        <v>1</v>
      </c>
      <c r="U12" s="29" t="s">
        <v>23</v>
      </c>
      <c r="V12" s="8"/>
    </row>
    <row r="13" spans="2:23" ht="15" customHeight="1" x14ac:dyDescent="0.3">
      <c r="B13" s="62"/>
      <c r="C13" s="54" t="str">
        <f>Hoja1!E5</f>
        <v>SECRE. GENERAL</v>
      </c>
      <c r="D13" s="35"/>
      <c r="E13" s="25"/>
      <c r="F13" s="26"/>
      <c r="G13" s="27"/>
      <c r="H13" s="14"/>
      <c r="I13" s="52"/>
      <c r="J13" s="52"/>
      <c r="K13" s="52"/>
      <c r="L13" s="52"/>
      <c r="M13" s="52"/>
      <c r="N13" s="56"/>
      <c r="O13" s="56"/>
      <c r="P13" s="56"/>
      <c r="Q13" s="52">
        <f>SUM(D13:G13)</f>
        <v>0</v>
      </c>
      <c r="R13" s="52">
        <f>SUM(D14:G14)</f>
        <v>0</v>
      </c>
      <c r="S13" s="52">
        <f>+Q13-R13</f>
        <v>0</v>
      </c>
      <c r="T13" s="53">
        <f>+(J13*2)+(L13*2)</f>
        <v>0</v>
      </c>
      <c r="U13" s="52"/>
      <c r="V13" s="8"/>
    </row>
    <row r="14" spans="2:23" ht="15" customHeight="1" x14ac:dyDescent="0.3">
      <c r="B14" s="62"/>
      <c r="C14" s="55"/>
      <c r="D14" s="35"/>
      <c r="E14" s="25"/>
      <c r="F14" s="26"/>
      <c r="G14" s="27"/>
      <c r="H14" s="1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2"/>
      <c r="V14" s="8"/>
    </row>
    <row r="15" spans="2:23" ht="15" customHeight="1" x14ac:dyDescent="0.3">
      <c r="B15" s="62"/>
      <c r="C15" s="60" t="str">
        <f>Hoja1!E6</f>
        <v>HACIENDA</v>
      </c>
      <c r="D15" s="26"/>
      <c r="E15" s="36"/>
      <c r="F15" s="26"/>
      <c r="G15" s="27"/>
      <c r="H15" s="14"/>
      <c r="I15" s="52"/>
      <c r="J15" s="52"/>
      <c r="K15" s="52"/>
      <c r="L15" s="52"/>
      <c r="M15" s="52"/>
      <c r="N15" s="56"/>
      <c r="O15" s="56"/>
      <c r="P15" s="56"/>
      <c r="Q15" s="52">
        <f t="shared" ref="Q15" si="0">SUM(D15:G15)</f>
        <v>0</v>
      </c>
      <c r="R15" s="52">
        <f t="shared" ref="R15" si="1">SUM(D16:G16)</f>
        <v>0</v>
      </c>
      <c r="S15" s="52">
        <f t="shared" ref="S15" si="2">+Q15-R15</f>
        <v>0</v>
      </c>
      <c r="T15" s="53">
        <f t="shared" ref="T15" si="3">+(J15*2)+(L15*2)</f>
        <v>0</v>
      </c>
      <c r="U15" s="52"/>
      <c r="V15" s="8"/>
    </row>
    <row r="16" spans="2:23" ht="15" customHeight="1" x14ac:dyDescent="0.3">
      <c r="B16" s="62"/>
      <c r="C16" s="60"/>
      <c r="D16" s="26"/>
      <c r="E16" s="36"/>
      <c r="F16" s="26"/>
      <c r="G16" s="27"/>
      <c r="H16" s="14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52"/>
      <c r="V16" s="8"/>
      <c r="W16" s="9"/>
    </row>
    <row r="17" spans="2:22" ht="15" customHeight="1" x14ac:dyDescent="0.3">
      <c r="B17" s="62"/>
      <c r="C17" s="60" t="str">
        <f>Hoja1!E7</f>
        <v>PENSIONES</v>
      </c>
      <c r="D17" s="26"/>
      <c r="E17" s="25"/>
      <c r="F17" s="35"/>
      <c r="G17" s="27"/>
      <c r="H17" s="14"/>
      <c r="I17" s="52"/>
      <c r="J17" s="52"/>
      <c r="K17" s="52"/>
      <c r="L17" s="52"/>
      <c r="M17" s="52"/>
      <c r="N17" s="56"/>
      <c r="O17" s="56"/>
      <c r="P17" s="56"/>
      <c r="Q17" s="52">
        <f t="shared" ref="Q17" si="4">SUM(D17:G17)</f>
        <v>0</v>
      </c>
      <c r="R17" s="52">
        <f t="shared" ref="R17" si="5">SUM(D18:G18)</f>
        <v>0</v>
      </c>
      <c r="S17" s="52">
        <f t="shared" ref="S17" si="6">+Q17-R17</f>
        <v>0</v>
      </c>
      <c r="T17" s="53">
        <f t="shared" ref="T17" si="7">+(J17*2)+(L17*2)</f>
        <v>0</v>
      </c>
      <c r="U17" s="52"/>
      <c r="V17" s="8"/>
    </row>
    <row r="18" spans="2:22" ht="15" customHeight="1" x14ac:dyDescent="0.3">
      <c r="B18" s="62"/>
      <c r="C18" s="60"/>
      <c r="D18" s="26"/>
      <c r="E18" s="25"/>
      <c r="F18" s="35"/>
      <c r="G18" s="27"/>
      <c r="H18" s="14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8"/>
    </row>
    <row r="19" spans="2:22" ht="15" customHeight="1" x14ac:dyDescent="0.3">
      <c r="B19" s="62"/>
      <c r="C19" s="60" t="str">
        <f>Hoja1!E8</f>
        <v>SECRE. GOBIERNO</v>
      </c>
      <c r="D19" s="26"/>
      <c r="E19" s="25"/>
      <c r="F19" s="26"/>
      <c r="G19" s="37"/>
      <c r="H19" s="14"/>
      <c r="I19" s="52"/>
      <c r="J19" s="52"/>
      <c r="K19" s="52"/>
      <c r="L19" s="52"/>
      <c r="M19" s="52"/>
      <c r="N19" s="56"/>
      <c r="O19" s="56"/>
      <c r="P19" s="56"/>
      <c r="Q19" s="52">
        <f t="shared" ref="Q19" si="8">SUM(D19:G19)</f>
        <v>0</v>
      </c>
      <c r="R19" s="52">
        <f t="shared" ref="R19" si="9">SUM(D20:G20)</f>
        <v>0</v>
      </c>
      <c r="S19" s="52">
        <f t="shared" ref="S19" si="10">+Q19-R19</f>
        <v>0</v>
      </c>
      <c r="T19" s="53">
        <f t="shared" ref="T19" si="11">+(J19*2)+(L19*2)</f>
        <v>0</v>
      </c>
      <c r="U19" s="52"/>
      <c r="V19" s="8"/>
    </row>
    <row r="20" spans="2:22" ht="15" customHeight="1" x14ac:dyDescent="0.3">
      <c r="B20" s="62"/>
      <c r="C20" s="60"/>
      <c r="D20" s="26"/>
      <c r="E20" s="25"/>
      <c r="F20" s="26"/>
      <c r="G20" s="37"/>
      <c r="H20" s="14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2"/>
      <c r="V20" s="8"/>
    </row>
    <row r="21" spans="2:22" ht="9.9499999999999993" customHeight="1" x14ac:dyDescent="0.3">
      <c r="C21" s="7"/>
    </row>
    <row r="22" spans="2:22" ht="15" customHeight="1" x14ac:dyDescent="0.3">
      <c r="B22" s="51" t="s">
        <v>30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2" ht="9.9499999999999993" customHeight="1" x14ac:dyDescent="0.3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2:22" ht="15" customHeight="1" x14ac:dyDescent="0.3">
      <c r="B24" s="10"/>
      <c r="Q24" s="58" t="s">
        <v>2</v>
      </c>
      <c r="R24" s="58"/>
      <c r="S24" s="58"/>
      <c r="T24" s="58"/>
      <c r="U24" s="58"/>
    </row>
    <row r="25" spans="2:22" ht="15" customHeight="1" x14ac:dyDescent="0.3">
      <c r="B25" s="30" t="s">
        <v>3</v>
      </c>
      <c r="C25" s="30" t="s">
        <v>4</v>
      </c>
      <c r="D25" s="59" t="s">
        <v>5</v>
      </c>
      <c r="E25" s="59"/>
      <c r="F25" s="59"/>
      <c r="G25" s="59"/>
      <c r="H25" s="30"/>
      <c r="I25" s="59" t="s">
        <v>6</v>
      </c>
      <c r="J25" s="59"/>
      <c r="K25" s="59"/>
      <c r="L25" s="59"/>
      <c r="M25" s="59" t="s">
        <v>7</v>
      </c>
      <c r="N25" s="59"/>
      <c r="O25" s="59"/>
      <c r="P25" s="59"/>
      <c r="Q25" s="31" t="s">
        <v>16</v>
      </c>
      <c r="R25" s="31" t="s">
        <v>8</v>
      </c>
      <c r="S25" s="31"/>
      <c r="T25" s="31" t="s">
        <v>9</v>
      </c>
      <c r="U25" s="31" t="s">
        <v>16</v>
      </c>
    </row>
    <row r="26" spans="2:22" ht="15" customHeight="1" x14ac:dyDescent="0.3">
      <c r="B26" s="19"/>
      <c r="C26" s="20" t="str">
        <f>C13</f>
        <v>SECRE. GENERAL</v>
      </c>
      <c r="D26" s="46" t="str">
        <f>C19</f>
        <v>SECRE. GOBIERNO</v>
      </c>
      <c r="E26" s="46"/>
      <c r="F26" s="46"/>
      <c r="G26" s="46"/>
      <c r="H26" s="20"/>
      <c r="I26" s="50" t="s">
        <v>17</v>
      </c>
      <c r="J26" s="50"/>
      <c r="K26" s="50"/>
      <c r="L26" s="50"/>
      <c r="M26" s="47"/>
      <c r="N26" s="47"/>
      <c r="O26" s="47"/>
      <c r="P26" s="47"/>
      <c r="Q26" s="18"/>
      <c r="R26" s="18"/>
      <c r="S26" s="48" t="s">
        <v>10</v>
      </c>
      <c r="T26" s="18"/>
      <c r="U26" s="18"/>
    </row>
    <row r="27" spans="2:22" ht="15" customHeight="1" x14ac:dyDescent="0.3">
      <c r="B27" s="19"/>
      <c r="C27" s="20" t="str">
        <f>+C15</f>
        <v>HACIENDA</v>
      </c>
      <c r="D27" s="46" t="str">
        <f>C17</f>
        <v>PENSIONES</v>
      </c>
      <c r="E27" s="46"/>
      <c r="F27" s="46"/>
      <c r="G27" s="46"/>
      <c r="H27" s="20"/>
      <c r="I27" s="50"/>
      <c r="J27" s="50"/>
      <c r="K27" s="50"/>
      <c r="L27" s="50"/>
      <c r="M27" s="47"/>
      <c r="N27" s="47"/>
      <c r="O27" s="47"/>
      <c r="P27" s="47"/>
      <c r="Q27" s="18"/>
      <c r="R27" s="18"/>
      <c r="S27" s="48"/>
      <c r="T27" s="18"/>
      <c r="U27" s="18"/>
    </row>
    <row r="28" spans="2:22" ht="15" customHeight="1" x14ac:dyDescent="0.3">
      <c r="B28" s="32" t="s">
        <v>3</v>
      </c>
      <c r="C28" s="32" t="s">
        <v>4</v>
      </c>
      <c r="D28" s="49" t="s">
        <v>5</v>
      </c>
      <c r="E28" s="49"/>
      <c r="F28" s="49"/>
      <c r="G28" s="49"/>
      <c r="H28" s="32"/>
      <c r="I28" s="49" t="s">
        <v>6</v>
      </c>
      <c r="J28" s="49"/>
      <c r="K28" s="49"/>
      <c r="L28" s="49"/>
      <c r="M28" s="49" t="s">
        <v>7</v>
      </c>
      <c r="N28" s="49"/>
      <c r="O28" s="49"/>
      <c r="P28" s="49"/>
      <c r="Q28" s="31" t="s">
        <v>16</v>
      </c>
      <c r="R28" s="31" t="s">
        <v>8</v>
      </c>
      <c r="S28" s="31"/>
      <c r="T28" s="31" t="s">
        <v>9</v>
      </c>
      <c r="U28" s="31" t="s">
        <v>16</v>
      </c>
    </row>
    <row r="29" spans="2:22" ht="15" customHeight="1" x14ac:dyDescent="0.3">
      <c r="B29" s="19"/>
      <c r="C29" s="20" t="str">
        <f>C19</f>
        <v>SECRE. GOBIERNO</v>
      </c>
      <c r="D29" s="46" t="str">
        <f>C17</f>
        <v>PENSIONES</v>
      </c>
      <c r="E29" s="46"/>
      <c r="F29" s="46"/>
      <c r="G29" s="46"/>
      <c r="H29" s="20"/>
      <c r="I29" s="50" t="s">
        <v>17</v>
      </c>
      <c r="J29" s="50"/>
      <c r="K29" s="50"/>
      <c r="L29" s="50"/>
      <c r="M29" s="47"/>
      <c r="N29" s="47"/>
      <c r="O29" s="47"/>
      <c r="P29" s="47"/>
      <c r="Q29" s="18"/>
      <c r="R29" s="18"/>
      <c r="S29" s="48" t="s">
        <v>10</v>
      </c>
      <c r="T29" s="18"/>
      <c r="U29" s="18"/>
    </row>
    <row r="30" spans="2:22" ht="15" customHeight="1" x14ac:dyDescent="0.3">
      <c r="B30" s="19"/>
      <c r="C30" s="20" t="str">
        <f>C13</f>
        <v>SECRE. GENERAL</v>
      </c>
      <c r="D30" s="46" t="str">
        <f>C15</f>
        <v>HACIENDA</v>
      </c>
      <c r="E30" s="46"/>
      <c r="F30" s="46"/>
      <c r="G30" s="46"/>
      <c r="H30" s="20"/>
      <c r="I30" s="50"/>
      <c r="J30" s="50"/>
      <c r="K30" s="50"/>
      <c r="L30" s="50"/>
      <c r="M30" s="47"/>
      <c r="N30" s="47"/>
      <c r="O30" s="47"/>
      <c r="P30" s="47"/>
      <c r="Q30" s="18"/>
      <c r="R30" s="18"/>
      <c r="S30" s="48"/>
      <c r="T30" s="18"/>
      <c r="U30" s="18"/>
    </row>
    <row r="31" spans="2:22" ht="15" customHeight="1" x14ac:dyDescent="0.3">
      <c r="B31" s="32" t="s">
        <v>3</v>
      </c>
      <c r="C31" s="32" t="s">
        <v>4</v>
      </c>
      <c r="D31" s="49" t="s">
        <v>5</v>
      </c>
      <c r="E31" s="49"/>
      <c r="F31" s="49"/>
      <c r="G31" s="49"/>
      <c r="H31" s="32"/>
      <c r="I31" s="49" t="s">
        <v>6</v>
      </c>
      <c r="J31" s="49"/>
      <c r="K31" s="49"/>
      <c r="L31" s="49"/>
      <c r="M31" s="49" t="s">
        <v>7</v>
      </c>
      <c r="N31" s="49"/>
      <c r="O31" s="49"/>
      <c r="P31" s="49"/>
      <c r="Q31" s="31" t="s">
        <v>16</v>
      </c>
      <c r="R31" s="31" t="s">
        <v>8</v>
      </c>
      <c r="S31" s="31"/>
      <c r="T31" s="31" t="s">
        <v>9</v>
      </c>
      <c r="U31" s="31" t="s">
        <v>16</v>
      </c>
    </row>
    <row r="32" spans="2:22" ht="15" customHeight="1" x14ac:dyDescent="0.3">
      <c r="B32" s="19"/>
      <c r="C32" s="20" t="str">
        <f>C15</f>
        <v>HACIENDA</v>
      </c>
      <c r="D32" s="46" t="str">
        <f>C19</f>
        <v>SECRE. GOBIERNO</v>
      </c>
      <c r="E32" s="46"/>
      <c r="F32" s="46"/>
      <c r="G32" s="46"/>
      <c r="H32" s="20"/>
      <c r="I32" s="50" t="s">
        <v>17</v>
      </c>
      <c r="J32" s="50"/>
      <c r="K32" s="50"/>
      <c r="L32" s="50"/>
      <c r="M32" s="47"/>
      <c r="N32" s="47"/>
      <c r="O32" s="47"/>
      <c r="P32" s="47"/>
      <c r="Q32" s="18"/>
      <c r="R32" s="18"/>
      <c r="S32" s="48" t="s">
        <v>10</v>
      </c>
      <c r="T32" s="18"/>
      <c r="U32" s="18"/>
    </row>
    <row r="33" spans="2:21" ht="15" customHeight="1" x14ac:dyDescent="0.3">
      <c r="B33" s="19"/>
      <c r="C33" s="20" t="str">
        <f>C17</f>
        <v>PENSIONES</v>
      </c>
      <c r="D33" s="46" t="str">
        <f>C13</f>
        <v>SECRE. GENERAL</v>
      </c>
      <c r="E33" s="46"/>
      <c r="F33" s="46"/>
      <c r="G33" s="46"/>
      <c r="H33" s="20"/>
      <c r="I33" s="50"/>
      <c r="J33" s="50"/>
      <c r="K33" s="50"/>
      <c r="L33" s="50"/>
      <c r="M33" s="47"/>
      <c r="N33" s="47"/>
      <c r="O33" s="47"/>
      <c r="P33" s="47"/>
      <c r="Q33" s="18"/>
      <c r="R33" s="18"/>
      <c r="S33" s="48"/>
      <c r="T33" s="18"/>
      <c r="U33" s="18"/>
    </row>
    <row r="34" spans="2:21" ht="15" customHeight="1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3"/>
    </row>
    <row r="35" spans="2:21" ht="15" customHeight="1" x14ac:dyDescent="0.3"/>
    <row r="36" spans="2:21" ht="15" customHeight="1" x14ac:dyDescent="0.3">
      <c r="B36" s="62" t="s">
        <v>12</v>
      </c>
      <c r="C36" s="22" t="s">
        <v>0</v>
      </c>
      <c r="D36" s="23">
        <v>1</v>
      </c>
      <c r="E36" s="22">
        <v>2</v>
      </c>
      <c r="F36" s="23">
        <v>3</v>
      </c>
      <c r="G36" s="24">
        <v>4</v>
      </c>
      <c r="H36" s="13"/>
      <c r="I36" s="28" t="s">
        <v>18</v>
      </c>
      <c r="J36" s="23" t="s">
        <v>19</v>
      </c>
      <c r="K36" s="23" t="s">
        <v>20</v>
      </c>
      <c r="L36" s="23" t="s">
        <v>21</v>
      </c>
      <c r="M36" s="23" t="s">
        <v>22</v>
      </c>
      <c r="N36" s="23" t="s">
        <v>27</v>
      </c>
      <c r="O36" s="23" t="s">
        <v>28</v>
      </c>
      <c r="P36" s="23" t="s">
        <v>29</v>
      </c>
      <c r="Q36" s="23" t="s">
        <v>24</v>
      </c>
      <c r="R36" s="23" t="s">
        <v>25</v>
      </c>
      <c r="S36" s="23" t="s">
        <v>26</v>
      </c>
      <c r="T36" s="23" t="s">
        <v>1</v>
      </c>
      <c r="U36" s="29" t="s">
        <v>23</v>
      </c>
    </row>
    <row r="37" spans="2:21" ht="15" customHeight="1" x14ac:dyDescent="0.3">
      <c r="B37" s="62"/>
      <c r="C37" s="54" t="str">
        <f>Hoja1!H5</f>
        <v>SECRE. TRNASPORTE Y MOVILIDAD</v>
      </c>
      <c r="D37" s="35"/>
      <c r="E37" s="15"/>
      <c r="F37" s="16"/>
      <c r="G37" s="17"/>
      <c r="H37" s="14"/>
      <c r="I37" s="52"/>
      <c r="J37" s="52"/>
      <c r="K37" s="52"/>
      <c r="L37" s="52"/>
      <c r="M37" s="52"/>
      <c r="N37" s="56"/>
      <c r="O37" s="56"/>
      <c r="P37" s="56"/>
      <c r="Q37" s="52">
        <f>SUM(D37:G37)</f>
        <v>0</v>
      </c>
      <c r="R37" s="52">
        <f>SUM(D38:G38)</f>
        <v>0</v>
      </c>
      <c r="S37" s="52">
        <f>+Q37-R37</f>
        <v>0</v>
      </c>
      <c r="T37" s="63">
        <f>+(J37*2)+(L37*2)</f>
        <v>0</v>
      </c>
      <c r="U37" s="52"/>
    </row>
    <row r="38" spans="2:21" ht="15" customHeight="1" x14ac:dyDescent="0.3">
      <c r="B38" s="62"/>
      <c r="C38" s="55"/>
      <c r="D38" s="35"/>
      <c r="E38" s="15"/>
      <c r="F38" s="16"/>
      <c r="G38" s="17"/>
      <c r="H38" s="14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63"/>
      <c r="U38" s="52"/>
    </row>
    <row r="39" spans="2:21" ht="15" customHeight="1" x14ac:dyDescent="0.3">
      <c r="B39" s="62"/>
      <c r="C39" s="54" t="str">
        <f>Hoja1!H6</f>
        <v>APEC</v>
      </c>
      <c r="D39" s="16"/>
      <c r="E39" s="36"/>
      <c r="F39" s="16"/>
      <c r="G39" s="17"/>
      <c r="H39" s="14"/>
      <c r="I39" s="52"/>
      <c r="J39" s="52"/>
      <c r="K39" s="52"/>
      <c r="L39" s="52"/>
      <c r="M39" s="52"/>
      <c r="N39" s="56"/>
      <c r="O39" s="56"/>
      <c r="P39" s="56"/>
      <c r="Q39" s="52">
        <f t="shared" ref="Q39" si="12">SUM(D39:G39)</f>
        <v>0</v>
      </c>
      <c r="R39" s="52">
        <f t="shared" ref="R39" si="13">SUM(D40:G40)</f>
        <v>0</v>
      </c>
      <c r="S39" s="52">
        <f t="shared" ref="S39" si="14">+Q39-R39</f>
        <v>0</v>
      </c>
      <c r="T39" s="63">
        <f t="shared" ref="T39" si="15">+(J39*2)+(L39*2)</f>
        <v>0</v>
      </c>
      <c r="U39" s="52"/>
    </row>
    <row r="40" spans="2:21" ht="15" customHeight="1" x14ac:dyDescent="0.3">
      <c r="B40" s="62"/>
      <c r="C40" s="55"/>
      <c r="D40" s="16"/>
      <c r="E40" s="38"/>
      <c r="F40" s="16"/>
      <c r="G40" s="17"/>
      <c r="H40" s="14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63"/>
      <c r="U40" s="52"/>
    </row>
    <row r="41" spans="2:21" ht="15" customHeight="1" x14ac:dyDescent="0.3">
      <c r="B41" s="62"/>
      <c r="C41" s="54" t="str">
        <f>Hoja1!H7</f>
        <v>FONDECUN</v>
      </c>
      <c r="D41" s="16"/>
      <c r="E41" s="40"/>
      <c r="F41" s="39"/>
      <c r="G41" s="17"/>
      <c r="H41" s="14"/>
      <c r="I41" s="52"/>
      <c r="J41" s="52"/>
      <c r="K41" s="52"/>
      <c r="L41" s="52"/>
      <c r="M41" s="52"/>
      <c r="N41" s="56"/>
      <c r="O41" s="56"/>
      <c r="P41" s="56"/>
      <c r="Q41" s="52">
        <f t="shared" ref="Q41" si="16">SUM(D41:G41)</f>
        <v>0</v>
      </c>
      <c r="R41" s="52">
        <f t="shared" ref="R41" si="17">SUM(D42:G42)</f>
        <v>0</v>
      </c>
      <c r="S41" s="52">
        <f t="shared" ref="S41" si="18">+Q41-R41</f>
        <v>0</v>
      </c>
      <c r="T41" s="63">
        <f t="shared" ref="T41" si="19">+(J41*2)+(L41*2)</f>
        <v>0</v>
      </c>
      <c r="U41" s="52"/>
    </row>
    <row r="42" spans="2:21" ht="15" customHeight="1" x14ac:dyDescent="0.3">
      <c r="B42" s="62"/>
      <c r="C42" s="55"/>
      <c r="D42" s="16"/>
      <c r="E42" s="40"/>
      <c r="F42" s="36"/>
      <c r="G42" s="17"/>
      <c r="H42" s="14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63"/>
      <c r="U42" s="52"/>
    </row>
    <row r="43" spans="2:21" ht="15" customHeight="1" x14ac:dyDescent="0.3">
      <c r="B43" s="62"/>
      <c r="C43" s="54" t="str">
        <f>Hoja1!H8</f>
        <v>ICCU</v>
      </c>
      <c r="D43" s="16"/>
      <c r="E43" s="40"/>
      <c r="F43" s="15"/>
      <c r="G43" s="37"/>
      <c r="H43" s="14"/>
      <c r="I43" s="52"/>
      <c r="J43" s="52"/>
      <c r="K43" s="52"/>
      <c r="L43" s="52"/>
      <c r="M43" s="52"/>
      <c r="N43" s="56"/>
      <c r="O43" s="56"/>
      <c r="P43" s="56"/>
      <c r="Q43" s="52">
        <f t="shared" ref="Q43" si="20">SUM(D43:G43)</f>
        <v>0</v>
      </c>
      <c r="R43" s="52">
        <f t="shared" ref="R43" si="21">SUM(D44:G44)</f>
        <v>0</v>
      </c>
      <c r="S43" s="52">
        <f t="shared" ref="S43" si="22">+Q43-R43</f>
        <v>0</v>
      </c>
      <c r="T43" s="63">
        <f t="shared" ref="T43" si="23">+(J43*2)+(L43*2)</f>
        <v>0</v>
      </c>
      <c r="U43" s="52"/>
    </row>
    <row r="44" spans="2:21" ht="15" customHeight="1" x14ac:dyDescent="0.3">
      <c r="B44" s="62"/>
      <c r="C44" s="55"/>
      <c r="D44" s="16"/>
      <c r="E44" s="40"/>
      <c r="F44" s="15"/>
      <c r="G44" s="37"/>
      <c r="H44" s="14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63"/>
      <c r="U44" s="52"/>
    </row>
    <row r="45" spans="2:21" ht="15" customHeight="1" x14ac:dyDescent="0.3">
      <c r="C45" s="7"/>
    </row>
    <row r="46" spans="2:21" ht="15" customHeight="1" x14ac:dyDescent="0.3">
      <c r="B46" s="51" t="s">
        <v>31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2:21" ht="15" customHeight="1" x14ac:dyDescent="0.3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2:21" ht="15" customHeight="1" x14ac:dyDescent="0.3">
      <c r="B48" s="10"/>
      <c r="Q48" s="58" t="s">
        <v>2</v>
      </c>
      <c r="R48" s="58"/>
      <c r="S48" s="58"/>
      <c r="T48" s="58"/>
      <c r="U48" s="58"/>
    </row>
    <row r="49" spans="2:21" ht="15" customHeight="1" x14ac:dyDescent="0.3">
      <c r="B49" s="30" t="s">
        <v>3</v>
      </c>
      <c r="C49" s="30" t="s">
        <v>4</v>
      </c>
      <c r="D49" s="59" t="s">
        <v>5</v>
      </c>
      <c r="E49" s="59"/>
      <c r="F49" s="59"/>
      <c r="G49" s="59"/>
      <c r="H49" s="30"/>
      <c r="I49" s="59" t="s">
        <v>6</v>
      </c>
      <c r="J49" s="59"/>
      <c r="K49" s="59"/>
      <c r="L49" s="59"/>
      <c r="M49" s="59" t="s">
        <v>7</v>
      </c>
      <c r="N49" s="59"/>
      <c r="O49" s="59"/>
      <c r="P49" s="59"/>
      <c r="Q49" s="31" t="s">
        <v>16</v>
      </c>
      <c r="R49" s="31" t="s">
        <v>8</v>
      </c>
      <c r="S49" s="31"/>
      <c r="T49" s="31" t="s">
        <v>9</v>
      </c>
      <c r="U49" s="31" t="s">
        <v>16</v>
      </c>
    </row>
    <row r="50" spans="2:21" ht="15" customHeight="1" x14ac:dyDescent="0.3">
      <c r="B50" s="19"/>
      <c r="C50" s="20" t="str">
        <f>C37</f>
        <v>SECRE. TRNASPORTE Y MOVILIDAD</v>
      </c>
      <c r="D50" s="46" t="str">
        <f>C43</f>
        <v>ICCU</v>
      </c>
      <c r="E50" s="46"/>
      <c r="F50" s="46"/>
      <c r="G50" s="46"/>
      <c r="H50" s="20"/>
      <c r="I50" s="50" t="s">
        <v>17</v>
      </c>
      <c r="J50" s="50"/>
      <c r="K50" s="50"/>
      <c r="L50" s="50"/>
      <c r="M50" s="47"/>
      <c r="N50" s="47"/>
      <c r="O50" s="47"/>
      <c r="P50" s="47"/>
      <c r="Q50" s="18"/>
      <c r="R50" s="18"/>
      <c r="S50" s="48" t="s">
        <v>10</v>
      </c>
      <c r="T50" s="18"/>
      <c r="U50" s="18"/>
    </row>
    <row r="51" spans="2:21" ht="15" customHeight="1" x14ac:dyDescent="0.3">
      <c r="B51" s="75"/>
      <c r="C51" s="78" t="str">
        <f>C39</f>
        <v>APEC</v>
      </c>
      <c r="D51" s="79" t="str">
        <f>C41</f>
        <v>FONDECUN</v>
      </c>
      <c r="E51" s="79"/>
      <c r="F51" s="79"/>
      <c r="G51" s="79"/>
      <c r="H51" s="76"/>
      <c r="I51" s="50"/>
      <c r="J51" s="50"/>
      <c r="K51" s="50"/>
      <c r="L51" s="50"/>
      <c r="M51" s="77"/>
      <c r="N51" s="77"/>
      <c r="O51" s="77"/>
      <c r="P51" s="77"/>
      <c r="Q51" s="18"/>
      <c r="R51" s="18"/>
      <c r="S51" s="48"/>
      <c r="T51" s="18"/>
      <c r="U51" s="18"/>
    </row>
    <row r="52" spans="2:21" ht="15" customHeight="1" x14ac:dyDescent="0.3">
      <c r="B52" s="32" t="s">
        <v>3</v>
      </c>
      <c r="C52" s="32" t="s">
        <v>4</v>
      </c>
      <c r="D52" s="49" t="s">
        <v>5</v>
      </c>
      <c r="E52" s="49"/>
      <c r="F52" s="49"/>
      <c r="G52" s="49"/>
      <c r="H52" s="32"/>
      <c r="I52" s="49" t="s">
        <v>6</v>
      </c>
      <c r="J52" s="49"/>
      <c r="K52" s="49"/>
      <c r="L52" s="49"/>
      <c r="M52" s="49" t="s">
        <v>7</v>
      </c>
      <c r="N52" s="49"/>
      <c r="O52" s="49"/>
      <c r="P52" s="49"/>
      <c r="Q52" s="31" t="s">
        <v>16</v>
      </c>
      <c r="R52" s="31" t="s">
        <v>8</v>
      </c>
      <c r="S52" s="31"/>
      <c r="T52" s="31" t="s">
        <v>9</v>
      </c>
      <c r="U52" s="31" t="s">
        <v>16</v>
      </c>
    </row>
    <row r="53" spans="2:21" ht="15" customHeight="1" x14ac:dyDescent="0.3">
      <c r="B53" s="19"/>
      <c r="C53" s="20" t="str">
        <f>C43</f>
        <v>ICCU</v>
      </c>
      <c r="D53" s="46" t="str">
        <f>C41</f>
        <v>FONDECUN</v>
      </c>
      <c r="E53" s="46"/>
      <c r="F53" s="46"/>
      <c r="G53" s="46"/>
      <c r="H53" s="20"/>
      <c r="I53" s="50" t="s">
        <v>17</v>
      </c>
      <c r="J53" s="50"/>
      <c r="K53" s="50"/>
      <c r="L53" s="50"/>
      <c r="M53" s="47"/>
      <c r="N53" s="47"/>
      <c r="O53" s="47"/>
      <c r="P53" s="47"/>
      <c r="Q53" s="18"/>
      <c r="R53" s="18"/>
      <c r="S53" s="48" t="s">
        <v>10</v>
      </c>
      <c r="T53" s="18"/>
      <c r="U53" s="18"/>
    </row>
    <row r="54" spans="2:21" ht="15" customHeight="1" x14ac:dyDescent="0.3">
      <c r="B54" s="19"/>
      <c r="C54" s="20" t="str">
        <f>C37</f>
        <v>SECRE. TRNASPORTE Y MOVILIDAD</v>
      </c>
      <c r="D54" s="46" t="str">
        <f>C39</f>
        <v>APEC</v>
      </c>
      <c r="E54" s="46"/>
      <c r="F54" s="46"/>
      <c r="G54" s="46"/>
      <c r="H54" s="20"/>
      <c r="I54" s="50"/>
      <c r="J54" s="50"/>
      <c r="K54" s="50"/>
      <c r="L54" s="50"/>
      <c r="M54" s="47"/>
      <c r="N54" s="47"/>
      <c r="O54" s="47"/>
      <c r="P54" s="47"/>
      <c r="Q54" s="18"/>
      <c r="R54" s="18"/>
      <c r="S54" s="48"/>
      <c r="T54" s="18"/>
      <c r="U54" s="18"/>
    </row>
    <row r="55" spans="2:21" ht="15" customHeight="1" x14ac:dyDescent="0.3">
      <c r="B55" s="32" t="s">
        <v>3</v>
      </c>
      <c r="C55" s="32" t="s">
        <v>4</v>
      </c>
      <c r="D55" s="49" t="s">
        <v>5</v>
      </c>
      <c r="E55" s="49"/>
      <c r="F55" s="49"/>
      <c r="G55" s="49"/>
      <c r="H55" s="32"/>
      <c r="I55" s="49" t="s">
        <v>6</v>
      </c>
      <c r="J55" s="49"/>
      <c r="K55" s="49"/>
      <c r="L55" s="49"/>
      <c r="M55" s="49" t="s">
        <v>7</v>
      </c>
      <c r="N55" s="49"/>
      <c r="O55" s="49"/>
      <c r="P55" s="49"/>
      <c r="Q55" s="31" t="s">
        <v>16</v>
      </c>
      <c r="R55" s="31" t="s">
        <v>8</v>
      </c>
      <c r="S55" s="31"/>
      <c r="T55" s="31" t="s">
        <v>9</v>
      </c>
      <c r="U55" s="31" t="s">
        <v>16</v>
      </c>
    </row>
    <row r="56" spans="2:21" ht="15" customHeight="1" x14ac:dyDescent="0.3">
      <c r="B56" s="19"/>
      <c r="C56" s="20" t="str">
        <f>C39</f>
        <v>APEC</v>
      </c>
      <c r="D56" s="46" t="str">
        <f>C43</f>
        <v>ICCU</v>
      </c>
      <c r="E56" s="46"/>
      <c r="F56" s="46"/>
      <c r="G56" s="46"/>
      <c r="H56" s="20"/>
      <c r="I56" s="50" t="s">
        <v>17</v>
      </c>
      <c r="J56" s="50"/>
      <c r="K56" s="50"/>
      <c r="L56" s="50"/>
      <c r="M56" s="47"/>
      <c r="N56" s="47"/>
      <c r="O56" s="47"/>
      <c r="P56" s="47"/>
      <c r="Q56" s="18"/>
      <c r="R56" s="18"/>
      <c r="S56" s="48" t="s">
        <v>10</v>
      </c>
      <c r="T56" s="18"/>
      <c r="U56" s="18"/>
    </row>
    <row r="57" spans="2:21" ht="15" customHeight="1" x14ac:dyDescent="0.3">
      <c r="B57" s="19"/>
      <c r="C57" s="20" t="str">
        <f>C41</f>
        <v>FONDECUN</v>
      </c>
      <c r="D57" s="46" t="str">
        <f>C37</f>
        <v>SECRE. TRNASPORTE Y MOVILIDAD</v>
      </c>
      <c r="E57" s="46"/>
      <c r="F57" s="46"/>
      <c r="G57" s="46"/>
      <c r="H57" s="20"/>
      <c r="I57" s="50"/>
      <c r="J57" s="50"/>
      <c r="K57" s="50"/>
      <c r="L57" s="50"/>
      <c r="M57" s="47"/>
      <c r="N57" s="47"/>
      <c r="O57" s="47"/>
      <c r="P57" s="47"/>
      <c r="Q57" s="18"/>
      <c r="R57" s="18"/>
      <c r="S57" s="48"/>
      <c r="T57" s="18"/>
      <c r="U57" s="18"/>
    </row>
    <row r="58" spans="2:21" ht="15" customHeight="1" x14ac:dyDescent="0.3"/>
    <row r="59" spans="2:21" ht="15" customHeight="1" x14ac:dyDescent="0.3">
      <c r="B59" s="62" t="s">
        <v>13</v>
      </c>
      <c r="C59" s="22" t="s">
        <v>0</v>
      </c>
      <c r="D59" s="23">
        <v>1</v>
      </c>
      <c r="E59" s="22">
        <v>2</v>
      </c>
      <c r="F59" s="23">
        <v>3</v>
      </c>
      <c r="G59" s="24">
        <v>4</v>
      </c>
      <c r="H59" s="13"/>
      <c r="I59" s="33" t="s">
        <v>18</v>
      </c>
      <c r="J59" s="23" t="s">
        <v>19</v>
      </c>
      <c r="K59" s="23" t="s">
        <v>20</v>
      </c>
      <c r="L59" s="23" t="s">
        <v>21</v>
      </c>
      <c r="M59" s="23" t="s">
        <v>22</v>
      </c>
      <c r="N59" s="23" t="s">
        <v>27</v>
      </c>
      <c r="O59" s="23" t="s">
        <v>28</v>
      </c>
      <c r="P59" s="23" t="s">
        <v>29</v>
      </c>
      <c r="Q59" s="23" t="s">
        <v>24</v>
      </c>
      <c r="R59" s="23" t="s">
        <v>25</v>
      </c>
      <c r="S59" s="23" t="s">
        <v>26</v>
      </c>
      <c r="T59" s="23" t="s">
        <v>1</v>
      </c>
      <c r="U59" s="29" t="s">
        <v>23</v>
      </c>
    </row>
    <row r="60" spans="2:21" ht="15" customHeight="1" x14ac:dyDescent="0.3">
      <c r="B60" s="62"/>
      <c r="C60" s="54" t="str">
        <f>Hoja1!L5</f>
        <v>SECRE. AMBIENTE</v>
      </c>
      <c r="D60" s="35"/>
      <c r="E60" s="15"/>
      <c r="F60" s="16"/>
      <c r="G60" s="17"/>
      <c r="H60" s="14"/>
      <c r="I60" s="64"/>
      <c r="J60" s="52"/>
      <c r="K60" s="52"/>
      <c r="L60" s="52"/>
      <c r="M60" s="52"/>
      <c r="N60" s="56"/>
      <c r="O60" s="56"/>
      <c r="P60" s="56"/>
      <c r="Q60" s="52">
        <f>SUM(D60:G60)</f>
        <v>0</v>
      </c>
      <c r="R60" s="52">
        <f>SUM(D61:G61)</f>
        <v>0</v>
      </c>
      <c r="S60" s="52">
        <f>+Q60-R60</f>
        <v>0</v>
      </c>
      <c r="T60" s="63">
        <f>+(J60*2)+(L60*2)</f>
        <v>0</v>
      </c>
      <c r="U60" s="52"/>
    </row>
    <row r="61" spans="2:21" ht="15" customHeight="1" x14ac:dyDescent="0.3">
      <c r="B61" s="62"/>
      <c r="C61" s="55"/>
      <c r="D61" s="35"/>
      <c r="E61" s="15"/>
      <c r="F61" s="16"/>
      <c r="G61" s="17"/>
      <c r="H61" s="14"/>
      <c r="I61" s="64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63"/>
      <c r="U61" s="52"/>
    </row>
    <row r="62" spans="2:21" ht="15" customHeight="1" x14ac:dyDescent="0.3">
      <c r="B62" s="62"/>
      <c r="C62" s="54" t="str">
        <f>Hoja1!L6</f>
        <v>FUNCION PUBLICA</v>
      </c>
      <c r="D62" s="16"/>
      <c r="E62" s="36"/>
      <c r="F62" s="16"/>
      <c r="G62" s="17"/>
      <c r="H62" s="14"/>
      <c r="I62" s="64"/>
      <c r="J62" s="52"/>
      <c r="K62" s="52"/>
      <c r="L62" s="52"/>
      <c r="M62" s="52"/>
      <c r="N62" s="56"/>
      <c r="O62" s="56"/>
      <c r="P62" s="56"/>
      <c r="Q62" s="52">
        <f t="shared" ref="Q62" si="24">SUM(D62:G62)</f>
        <v>0</v>
      </c>
      <c r="R62" s="52">
        <f t="shared" ref="R62" si="25">SUM(D63:G63)</f>
        <v>0</v>
      </c>
      <c r="S62" s="52">
        <f t="shared" ref="S62" si="26">+Q62-R62</f>
        <v>0</v>
      </c>
      <c r="T62" s="63">
        <f t="shared" ref="T62" si="27">+(J62*2)+(L62*2)</f>
        <v>0</v>
      </c>
      <c r="U62" s="52"/>
    </row>
    <row r="63" spans="2:21" ht="15" customHeight="1" x14ac:dyDescent="0.3">
      <c r="B63" s="62"/>
      <c r="C63" s="55"/>
      <c r="D63" s="16"/>
      <c r="E63" s="38"/>
      <c r="F63" s="16"/>
      <c r="G63" s="17"/>
      <c r="H63" s="14"/>
      <c r="I63" s="64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63"/>
      <c r="U63" s="52"/>
    </row>
    <row r="64" spans="2:21" ht="15" customHeight="1" x14ac:dyDescent="0.3">
      <c r="B64" s="62"/>
      <c r="C64" s="54" t="str">
        <f>Hoja1!L7</f>
        <v>IDECUT</v>
      </c>
      <c r="D64" s="16"/>
      <c r="E64" s="40"/>
      <c r="F64" s="39"/>
      <c r="G64" s="17"/>
      <c r="H64" s="14"/>
      <c r="I64" s="64"/>
      <c r="J64" s="52"/>
      <c r="K64" s="52"/>
      <c r="L64" s="52"/>
      <c r="M64" s="52"/>
      <c r="N64" s="56"/>
      <c r="O64" s="56"/>
      <c r="P64" s="56"/>
      <c r="Q64" s="52">
        <f t="shared" ref="Q64" si="28">SUM(D64:G64)</f>
        <v>0</v>
      </c>
      <c r="R64" s="52">
        <f t="shared" ref="R64" si="29">SUM(D65:G65)</f>
        <v>0</v>
      </c>
      <c r="S64" s="52">
        <f t="shared" ref="S64" si="30">+Q64-R64</f>
        <v>0</v>
      </c>
      <c r="T64" s="63">
        <f t="shared" ref="T64" si="31">+(J64*2)+(L64*2)</f>
        <v>0</v>
      </c>
      <c r="U64" s="52"/>
    </row>
    <row r="65" spans="2:21" ht="15" customHeight="1" x14ac:dyDescent="0.3">
      <c r="B65" s="62"/>
      <c r="C65" s="55"/>
      <c r="D65" s="16"/>
      <c r="E65" s="40"/>
      <c r="F65" s="36"/>
      <c r="G65" s="17"/>
      <c r="H65" s="14"/>
      <c r="I65" s="64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63"/>
      <c r="U65" s="52"/>
    </row>
    <row r="66" spans="2:21" ht="15" customHeight="1" x14ac:dyDescent="0.3">
      <c r="B66" s="62"/>
      <c r="C66" s="54" t="str">
        <f>Hoja1!L8</f>
        <v>DESARROLLO E INCLUSION</v>
      </c>
      <c r="D66" s="16"/>
      <c r="E66" s="40"/>
      <c r="F66" s="15"/>
      <c r="G66" s="37"/>
      <c r="H66" s="14"/>
      <c r="I66" s="64"/>
      <c r="J66" s="52"/>
      <c r="K66" s="52"/>
      <c r="L66" s="52"/>
      <c r="M66" s="52"/>
      <c r="N66" s="56"/>
      <c r="O66" s="56"/>
      <c r="P66" s="56"/>
      <c r="Q66" s="52">
        <f t="shared" ref="Q66" si="32">SUM(D66:G66)</f>
        <v>0</v>
      </c>
      <c r="R66" s="52">
        <f t="shared" ref="R66" si="33">SUM(D67:G67)</f>
        <v>0</v>
      </c>
      <c r="S66" s="52">
        <f t="shared" ref="S66" si="34">+Q66-R66</f>
        <v>0</v>
      </c>
      <c r="T66" s="63">
        <f t="shared" ref="T66" si="35">+(J66*2)+(L66*2)</f>
        <v>0</v>
      </c>
      <c r="U66" s="52"/>
    </row>
    <row r="67" spans="2:21" ht="15" customHeight="1" x14ac:dyDescent="0.3">
      <c r="B67" s="62"/>
      <c r="C67" s="55"/>
      <c r="D67" s="16"/>
      <c r="E67" s="40"/>
      <c r="F67" s="15"/>
      <c r="G67" s="37"/>
      <c r="H67" s="14"/>
      <c r="I67" s="64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63"/>
      <c r="U67" s="52"/>
    </row>
    <row r="68" spans="2:21" ht="15" customHeight="1" x14ac:dyDescent="0.3">
      <c r="C68" s="7"/>
    </row>
    <row r="69" spans="2:21" ht="15" customHeight="1" x14ac:dyDescent="0.3">
      <c r="B69" s="51" t="s">
        <v>32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2:21" ht="15" customHeight="1" x14ac:dyDescent="0.3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2:21" ht="15" customHeight="1" x14ac:dyDescent="0.3">
      <c r="B71" s="10"/>
      <c r="Q71" s="58" t="s">
        <v>2</v>
      </c>
      <c r="R71" s="58"/>
      <c r="S71" s="58"/>
      <c r="T71" s="58"/>
      <c r="U71" s="58"/>
    </row>
    <row r="72" spans="2:21" ht="15" customHeight="1" x14ac:dyDescent="0.3">
      <c r="B72" s="30" t="s">
        <v>3</v>
      </c>
      <c r="C72" s="30" t="s">
        <v>4</v>
      </c>
      <c r="D72" s="59" t="s">
        <v>5</v>
      </c>
      <c r="E72" s="59"/>
      <c r="F72" s="59"/>
      <c r="G72" s="59"/>
      <c r="H72" s="30"/>
      <c r="I72" s="59" t="s">
        <v>6</v>
      </c>
      <c r="J72" s="59"/>
      <c r="K72" s="59"/>
      <c r="L72" s="59"/>
      <c r="M72" s="59" t="s">
        <v>7</v>
      </c>
      <c r="N72" s="59"/>
      <c r="O72" s="59"/>
      <c r="P72" s="59"/>
      <c r="Q72" s="31" t="s">
        <v>16</v>
      </c>
      <c r="R72" s="31" t="s">
        <v>8</v>
      </c>
      <c r="S72" s="31"/>
      <c r="T72" s="31" t="s">
        <v>9</v>
      </c>
      <c r="U72" s="31" t="s">
        <v>16</v>
      </c>
    </row>
    <row r="73" spans="2:21" ht="15" customHeight="1" x14ac:dyDescent="0.3">
      <c r="B73" s="80"/>
      <c r="C73" s="78" t="str">
        <f>C60</f>
        <v>SECRE. AMBIENTE</v>
      </c>
      <c r="D73" s="79" t="str">
        <f>C66</f>
        <v>DESARROLLO E INCLUSION</v>
      </c>
      <c r="E73" s="79"/>
      <c r="F73" s="79"/>
      <c r="G73" s="79"/>
      <c r="H73" s="21"/>
      <c r="I73" s="50" t="s">
        <v>17</v>
      </c>
      <c r="J73" s="50"/>
      <c r="K73" s="50"/>
      <c r="L73" s="50"/>
      <c r="M73" s="85"/>
      <c r="N73" s="85"/>
      <c r="O73" s="85"/>
      <c r="P73" s="85"/>
      <c r="Q73" s="18"/>
      <c r="R73" s="18"/>
      <c r="S73" s="48" t="s">
        <v>10</v>
      </c>
      <c r="T73" s="18"/>
      <c r="U73" s="18"/>
    </row>
    <row r="74" spans="2:21" ht="15" customHeight="1" x14ac:dyDescent="0.3">
      <c r="B74" s="80"/>
      <c r="C74" s="78" t="str">
        <f>C62</f>
        <v>FUNCION PUBLICA</v>
      </c>
      <c r="D74" s="79" t="str">
        <f>C64</f>
        <v>IDECUT</v>
      </c>
      <c r="E74" s="79"/>
      <c r="F74" s="79"/>
      <c r="G74" s="79"/>
      <c r="H74" s="20"/>
      <c r="I74" s="50"/>
      <c r="J74" s="50"/>
      <c r="K74" s="50"/>
      <c r="L74" s="50"/>
      <c r="M74" s="84"/>
      <c r="N74" s="84"/>
      <c r="O74" s="84"/>
      <c r="P74" s="84"/>
      <c r="Q74" s="18"/>
      <c r="R74" s="18"/>
      <c r="S74" s="48"/>
      <c r="T74" s="18"/>
      <c r="U74" s="18"/>
    </row>
    <row r="75" spans="2:21" ht="15" customHeight="1" x14ac:dyDescent="0.3">
      <c r="B75" s="32" t="s">
        <v>3</v>
      </c>
      <c r="C75" s="32" t="s">
        <v>4</v>
      </c>
      <c r="D75" s="49" t="s">
        <v>5</v>
      </c>
      <c r="E75" s="49"/>
      <c r="F75" s="49"/>
      <c r="G75" s="49"/>
      <c r="H75" s="32"/>
      <c r="I75" s="49" t="s">
        <v>6</v>
      </c>
      <c r="J75" s="49"/>
      <c r="K75" s="49"/>
      <c r="L75" s="49"/>
      <c r="M75" s="49" t="s">
        <v>7</v>
      </c>
      <c r="N75" s="49"/>
      <c r="O75" s="49"/>
      <c r="P75" s="49"/>
      <c r="Q75" s="31" t="s">
        <v>16</v>
      </c>
      <c r="R75" s="31" t="s">
        <v>8</v>
      </c>
      <c r="S75" s="31"/>
      <c r="T75" s="31" t="s">
        <v>9</v>
      </c>
      <c r="U75" s="31" t="s">
        <v>16</v>
      </c>
    </row>
    <row r="76" spans="2:21" ht="15" customHeight="1" x14ac:dyDescent="0.3">
      <c r="B76" s="19"/>
      <c r="C76" s="20" t="str">
        <f>C66</f>
        <v>DESARROLLO E INCLUSION</v>
      </c>
      <c r="D76" s="46" t="str">
        <f>C64</f>
        <v>IDECUT</v>
      </c>
      <c r="E76" s="46"/>
      <c r="F76" s="46"/>
      <c r="G76" s="46"/>
      <c r="H76" s="20"/>
      <c r="I76" s="50" t="s">
        <v>17</v>
      </c>
      <c r="J76" s="50"/>
      <c r="K76" s="50"/>
      <c r="L76" s="50"/>
      <c r="M76" s="84"/>
      <c r="N76" s="84"/>
      <c r="O76" s="84"/>
      <c r="P76" s="84"/>
      <c r="Q76" s="18"/>
      <c r="R76" s="18"/>
      <c r="S76" s="48" t="s">
        <v>10</v>
      </c>
      <c r="T76" s="18"/>
      <c r="U76" s="18"/>
    </row>
    <row r="77" spans="2:21" ht="15" customHeight="1" x14ac:dyDescent="0.3">
      <c r="B77" s="19"/>
      <c r="C77" s="20" t="str">
        <f>C60</f>
        <v>SECRE. AMBIENTE</v>
      </c>
      <c r="D77" s="46" t="str">
        <f>C62</f>
        <v>FUNCION PUBLICA</v>
      </c>
      <c r="E77" s="46"/>
      <c r="F77" s="46"/>
      <c r="G77" s="46"/>
      <c r="H77" s="20"/>
      <c r="I77" s="50"/>
      <c r="J77" s="50"/>
      <c r="K77" s="50"/>
      <c r="L77" s="50"/>
      <c r="M77" s="84"/>
      <c r="N77" s="84"/>
      <c r="O77" s="84"/>
      <c r="P77" s="84"/>
      <c r="Q77" s="18"/>
      <c r="R77" s="18"/>
      <c r="S77" s="48"/>
      <c r="T77" s="18"/>
      <c r="U77" s="18"/>
    </row>
    <row r="78" spans="2:21" ht="15" customHeight="1" x14ac:dyDescent="0.3">
      <c r="B78" s="32" t="s">
        <v>3</v>
      </c>
      <c r="C78" s="32" t="s">
        <v>4</v>
      </c>
      <c r="D78" s="49" t="s">
        <v>5</v>
      </c>
      <c r="E78" s="49"/>
      <c r="F78" s="49"/>
      <c r="G78" s="49"/>
      <c r="H78" s="32"/>
      <c r="I78" s="49" t="s">
        <v>6</v>
      </c>
      <c r="J78" s="49"/>
      <c r="K78" s="49"/>
      <c r="L78" s="49"/>
      <c r="M78" s="49" t="s">
        <v>7</v>
      </c>
      <c r="N78" s="49"/>
      <c r="O78" s="49"/>
      <c r="P78" s="49"/>
      <c r="Q78" s="31" t="s">
        <v>16</v>
      </c>
      <c r="R78" s="31" t="s">
        <v>8</v>
      </c>
      <c r="S78" s="31"/>
      <c r="T78" s="31" t="s">
        <v>9</v>
      </c>
      <c r="U78" s="31" t="s">
        <v>16</v>
      </c>
    </row>
    <row r="79" spans="2:21" ht="15" customHeight="1" x14ac:dyDescent="0.3">
      <c r="B79" s="19"/>
      <c r="C79" s="81" t="str">
        <f>C62</f>
        <v>FUNCION PUBLICA</v>
      </c>
      <c r="D79" s="82" t="str">
        <f>C66</f>
        <v>DESARROLLO E INCLUSION</v>
      </c>
      <c r="E79" s="82"/>
      <c r="F79" s="82"/>
      <c r="G79" s="82"/>
      <c r="H79" s="81"/>
      <c r="I79" s="83" t="s">
        <v>17</v>
      </c>
      <c r="J79" s="83"/>
      <c r="K79" s="83"/>
      <c r="L79" s="83"/>
      <c r="M79" s="84"/>
      <c r="N79" s="84"/>
      <c r="O79" s="84"/>
      <c r="P79" s="84"/>
      <c r="Q79" s="86"/>
      <c r="R79" s="87"/>
      <c r="S79" s="48" t="s">
        <v>10</v>
      </c>
      <c r="T79" s="18"/>
      <c r="U79" s="18"/>
    </row>
    <row r="80" spans="2:21" ht="15" customHeight="1" x14ac:dyDescent="0.3">
      <c r="B80" s="19"/>
      <c r="C80" s="81" t="str">
        <f>C64</f>
        <v>IDECUT</v>
      </c>
      <c r="D80" s="82" t="str">
        <f>C60</f>
        <v>SECRE. AMBIENTE</v>
      </c>
      <c r="E80" s="82"/>
      <c r="F80" s="82"/>
      <c r="G80" s="82"/>
      <c r="H80" s="81"/>
      <c r="I80" s="83"/>
      <c r="J80" s="83"/>
      <c r="K80" s="83"/>
      <c r="L80" s="83"/>
      <c r="M80" s="84"/>
      <c r="N80" s="84"/>
      <c r="O80" s="84"/>
      <c r="P80" s="84"/>
      <c r="Q80" s="86"/>
      <c r="R80" s="87"/>
      <c r="S80" s="48"/>
      <c r="T80" s="18"/>
      <c r="U80" s="18"/>
    </row>
    <row r="81" spans="2:21" ht="15" customHeight="1" x14ac:dyDescent="0.3"/>
    <row r="82" spans="2:21" ht="15" customHeight="1" x14ac:dyDescent="0.3">
      <c r="B82" s="62" t="s">
        <v>14</v>
      </c>
      <c r="C82" s="22" t="s">
        <v>0</v>
      </c>
      <c r="D82" s="23">
        <v>1</v>
      </c>
      <c r="E82" s="23">
        <v>2</v>
      </c>
      <c r="F82" s="23">
        <v>3</v>
      </c>
      <c r="G82" s="29">
        <v>4</v>
      </c>
      <c r="H82" s="13"/>
      <c r="I82" s="28" t="s">
        <v>18</v>
      </c>
      <c r="J82" s="23" t="s">
        <v>19</v>
      </c>
      <c r="K82" s="23" t="s">
        <v>20</v>
      </c>
      <c r="L82" s="23" t="s">
        <v>21</v>
      </c>
      <c r="M82" s="23" t="s">
        <v>22</v>
      </c>
      <c r="N82" s="23" t="s">
        <v>27</v>
      </c>
      <c r="O82" s="23" t="s">
        <v>28</v>
      </c>
      <c r="P82" s="23" t="s">
        <v>29</v>
      </c>
      <c r="Q82" s="23" t="s">
        <v>24</v>
      </c>
      <c r="R82" s="23" t="s">
        <v>25</v>
      </c>
      <c r="S82" s="23" t="s">
        <v>26</v>
      </c>
      <c r="T82" s="23" t="s">
        <v>1</v>
      </c>
      <c r="U82" s="29" t="s">
        <v>23</v>
      </c>
    </row>
    <row r="83" spans="2:21" ht="15" customHeight="1" x14ac:dyDescent="0.3">
      <c r="B83" s="62"/>
      <c r="C83" s="54" t="str">
        <f>Hoja1!O5</f>
        <v>EIC</v>
      </c>
      <c r="D83" s="35"/>
      <c r="E83" s="16"/>
      <c r="F83" s="16"/>
      <c r="G83" s="16"/>
      <c r="H83" s="14"/>
      <c r="I83" s="52"/>
      <c r="J83" s="52"/>
      <c r="K83" s="52"/>
      <c r="L83" s="52"/>
      <c r="M83" s="52"/>
      <c r="N83" s="56"/>
      <c r="O83" s="56"/>
      <c r="P83" s="56"/>
      <c r="Q83" s="52">
        <f>SUM(D83:G83)</f>
        <v>0</v>
      </c>
      <c r="R83" s="52">
        <f>SUM(D84:G84)</f>
        <v>0</v>
      </c>
      <c r="S83" s="52">
        <f>+Q83-R83</f>
        <v>0</v>
      </c>
      <c r="T83" s="63">
        <f>+(J83*2)+(L83*2)</f>
        <v>0</v>
      </c>
      <c r="U83" s="52"/>
    </row>
    <row r="84" spans="2:21" ht="15" customHeight="1" x14ac:dyDescent="0.3">
      <c r="B84" s="62"/>
      <c r="C84" s="55"/>
      <c r="D84" s="35"/>
      <c r="E84" s="16"/>
      <c r="F84" s="16"/>
      <c r="G84" s="16"/>
      <c r="H84" s="1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63"/>
      <c r="U84" s="52"/>
    </row>
    <row r="85" spans="2:21" ht="15" customHeight="1" x14ac:dyDescent="0.3">
      <c r="B85" s="62"/>
      <c r="C85" s="60" t="str">
        <f>Hoja1!O6</f>
        <v>IDACO</v>
      </c>
      <c r="D85" s="16"/>
      <c r="E85" s="35"/>
      <c r="F85" s="16"/>
      <c r="G85" s="16"/>
      <c r="H85" s="14"/>
      <c r="I85" s="52"/>
      <c r="J85" s="52"/>
      <c r="K85" s="52"/>
      <c r="L85" s="52"/>
      <c r="M85" s="52"/>
      <c r="N85" s="56"/>
      <c r="O85" s="56"/>
      <c r="P85" s="56"/>
      <c r="Q85" s="52">
        <f t="shared" ref="Q85" si="36">SUM(D85:G85)</f>
        <v>0</v>
      </c>
      <c r="R85" s="52">
        <f t="shared" ref="R85" si="37">SUM(D86:G86)</f>
        <v>0</v>
      </c>
      <c r="S85" s="52">
        <f t="shared" ref="S85" si="38">+Q85-R85</f>
        <v>0</v>
      </c>
      <c r="T85" s="63">
        <f t="shared" ref="T85" si="39">+(J85*2)+(L85*2)</f>
        <v>0</v>
      </c>
      <c r="U85" s="52"/>
    </row>
    <row r="86" spans="2:21" ht="15" customHeight="1" x14ac:dyDescent="0.3">
      <c r="B86" s="62"/>
      <c r="C86" s="60"/>
      <c r="D86" s="16"/>
      <c r="E86" s="35"/>
      <c r="F86" s="16"/>
      <c r="G86" s="16"/>
      <c r="H86" s="1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63"/>
      <c r="U86" s="52"/>
    </row>
    <row r="87" spans="2:21" ht="15" customHeight="1" x14ac:dyDescent="0.3">
      <c r="B87" s="62"/>
      <c r="C87" s="60" t="str">
        <f>Hoja1!O7</f>
        <v>SECRE. CIENCIA Y TECNOLOGIA</v>
      </c>
      <c r="D87" s="16"/>
      <c r="E87" s="16"/>
      <c r="F87" s="35"/>
      <c r="G87" s="16"/>
      <c r="H87" s="14"/>
      <c r="I87" s="52"/>
      <c r="J87" s="52"/>
      <c r="K87" s="52"/>
      <c r="L87" s="52"/>
      <c r="M87" s="52"/>
      <c r="N87" s="56"/>
      <c r="O87" s="56"/>
      <c r="P87" s="56"/>
      <c r="Q87" s="52">
        <f t="shared" ref="Q87" si="40">SUM(D87:G87)</f>
        <v>0</v>
      </c>
      <c r="R87" s="52">
        <f t="shared" ref="R87" si="41">SUM(D88:G88)</f>
        <v>0</v>
      </c>
      <c r="S87" s="52">
        <f t="shared" ref="S87" si="42">+Q87-R87</f>
        <v>0</v>
      </c>
      <c r="T87" s="63">
        <f t="shared" ref="T87" si="43">+(J87*2)+(L87*2)</f>
        <v>0</v>
      </c>
      <c r="U87" s="52"/>
    </row>
    <row r="88" spans="2:21" ht="15" customHeight="1" x14ac:dyDescent="0.3">
      <c r="B88" s="62"/>
      <c r="C88" s="60"/>
      <c r="D88" s="16"/>
      <c r="E88" s="16"/>
      <c r="F88" s="35"/>
      <c r="G88" s="16"/>
      <c r="H88" s="14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63"/>
      <c r="U88" s="52"/>
    </row>
    <row r="89" spans="2:21" ht="15" customHeight="1" x14ac:dyDescent="0.3">
      <c r="B89" s="62"/>
      <c r="C89" s="60" t="str">
        <f>Hoja1!O8</f>
        <v>AGENCIA CATASTRAL</v>
      </c>
      <c r="D89" s="16"/>
      <c r="E89" s="16"/>
      <c r="F89" s="16"/>
      <c r="G89" s="35"/>
      <c r="H89" s="14"/>
      <c r="I89" s="52"/>
      <c r="J89" s="52"/>
      <c r="K89" s="52"/>
      <c r="L89" s="52"/>
      <c r="M89" s="52"/>
      <c r="N89" s="56"/>
      <c r="O89" s="56"/>
      <c r="P89" s="56"/>
      <c r="Q89" s="52">
        <f t="shared" ref="Q89" si="44">SUM(D89:G89)</f>
        <v>0</v>
      </c>
      <c r="R89" s="52">
        <f t="shared" ref="R89" si="45">SUM(D90:G90)</f>
        <v>0</v>
      </c>
      <c r="S89" s="52">
        <f t="shared" ref="S89" si="46">+Q89-R89</f>
        <v>0</v>
      </c>
      <c r="T89" s="63">
        <f t="shared" ref="T89" si="47">+(J89*2)+(L89*2)</f>
        <v>0</v>
      </c>
      <c r="U89" s="52"/>
    </row>
    <row r="90" spans="2:21" ht="15" customHeight="1" x14ac:dyDescent="0.3">
      <c r="B90" s="62"/>
      <c r="C90" s="60"/>
      <c r="D90" s="16"/>
      <c r="E90" s="16"/>
      <c r="F90" s="16"/>
      <c r="G90" s="35"/>
      <c r="H90" s="14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63"/>
      <c r="U90" s="52"/>
    </row>
    <row r="91" spans="2:21" ht="15" customHeight="1" x14ac:dyDescent="0.3">
      <c r="C91" s="7"/>
    </row>
    <row r="92" spans="2:21" ht="15" customHeight="1" x14ac:dyDescent="0.3">
      <c r="B92" s="51" t="s">
        <v>33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2:21" ht="15" customHeight="1" x14ac:dyDescent="0.3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</row>
    <row r="94" spans="2:21" ht="15" customHeight="1" x14ac:dyDescent="0.3">
      <c r="B94" s="10"/>
      <c r="Q94" s="58" t="s">
        <v>2</v>
      </c>
      <c r="R94" s="58"/>
      <c r="S94" s="58"/>
      <c r="T94" s="58"/>
      <c r="U94" s="58"/>
    </row>
    <row r="95" spans="2:21" ht="15" customHeight="1" x14ac:dyDescent="0.3">
      <c r="B95" s="30" t="s">
        <v>3</v>
      </c>
      <c r="C95" s="30" t="s">
        <v>4</v>
      </c>
      <c r="D95" s="59" t="s">
        <v>5</v>
      </c>
      <c r="E95" s="59"/>
      <c r="F95" s="59"/>
      <c r="G95" s="59"/>
      <c r="H95" s="30"/>
      <c r="I95" s="59" t="s">
        <v>6</v>
      </c>
      <c r="J95" s="59"/>
      <c r="K95" s="59"/>
      <c r="L95" s="59"/>
      <c r="M95" s="59" t="s">
        <v>7</v>
      </c>
      <c r="N95" s="59"/>
      <c r="O95" s="59"/>
      <c r="P95" s="59"/>
      <c r="Q95" s="31" t="s">
        <v>16</v>
      </c>
      <c r="R95" s="31" t="s">
        <v>8</v>
      </c>
      <c r="S95" s="31"/>
      <c r="T95" s="31" t="s">
        <v>9</v>
      </c>
      <c r="U95" s="31" t="s">
        <v>16</v>
      </c>
    </row>
    <row r="96" spans="2:21" ht="15" customHeight="1" x14ac:dyDescent="0.3">
      <c r="B96" s="19"/>
      <c r="C96" s="20" t="str">
        <f>C83</f>
        <v>EIC</v>
      </c>
      <c r="D96" s="46" t="str">
        <f>C89</f>
        <v>AGENCIA CATASTRAL</v>
      </c>
      <c r="E96" s="46"/>
      <c r="F96" s="46"/>
      <c r="G96" s="46"/>
      <c r="H96" s="20"/>
      <c r="I96" s="50" t="s">
        <v>17</v>
      </c>
      <c r="J96" s="50"/>
      <c r="K96" s="50"/>
      <c r="L96" s="50"/>
      <c r="M96" s="47"/>
      <c r="N96" s="47"/>
      <c r="O96" s="47"/>
      <c r="P96" s="47"/>
      <c r="Q96" s="18"/>
      <c r="R96" s="18"/>
      <c r="S96" s="48" t="s">
        <v>10</v>
      </c>
      <c r="T96" s="18"/>
      <c r="U96" s="18"/>
    </row>
    <row r="97" spans="2:22" ht="15" customHeight="1" x14ac:dyDescent="0.3">
      <c r="B97" s="19"/>
      <c r="C97" s="20" t="str">
        <f>C85</f>
        <v>IDACO</v>
      </c>
      <c r="D97" s="46" t="str">
        <f>C87</f>
        <v>SECRE. CIENCIA Y TECNOLOGIA</v>
      </c>
      <c r="E97" s="46"/>
      <c r="F97" s="46"/>
      <c r="G97" s="46"/>
      <c r="H97" s="20"/>
      <c r="I97" s="50"/>
      <c r="J97" s="50"/>
      <c r="K97" s="50"/>
      <c r="L97" s="50"/>
      <c r="M97" s="47"/>
      <c r="N97" s="47"/>
      <c r="O97" s="47"/>
      <c r="P97" s="47"/>
      <c r="Q97" s="18"/>
      <c r="R97" s="18"/>
      <c r="S97" s="48"/>
      <c r="T97" s="18"/>
      <c r="U97" s="18"/>
    </row>
    <row r="98" spans="2:22" ht="15" customHeight="1" x14ac:dyDescent="0.3">
      <c r="B98" s="32" t="s">
        <v>3</v>
      </c>
      <c r="C98" s="32" t="s">
        <v>4</v>
      </c>
      <c r="D98" s="49" t="s">
        <v>5</v>
      </c>
      <c r="E98" s="49"/>
      <c r="F98" s="49"/>
      <c r="G98" s="49"/>
      <c r="H98" s="32"/>
      <c r="I98" s="49" t="s">
        <v>6</v>
      </c>
      <c r="J98" s="49"/>
      <c r="K98" s="49"/>
      <c r="L98" s="49"/>
      <c r="M98" s="49" t="s">
        <v>7</v>
      </c>
      <c r="N98" s="49"/>
      <c r="O98" s="49"/>
      <c r="P98" s="49"/>
      <c r="Q98" s="31" t="s">
        <v>16</v>
      </c>
      <c r="R98" s="31" t="s">
        <v>8</v>
      </c>
      <c r="S98" s="31"/>
      <c r="T98" s="31" t="s">
        <v>9</v>
      </c>
      <c r="U98" s="31" t="s">
        <v>16</v>
      </c>
    </row>
    <row r="99" spans="2:22" ht="15" customHeight="1" x14ac:dyDescent="0.3">
      <c r="B99" s="19"/>
      <c r="C99" s="20" t="str">
        <f>C89</f>
        <v>AGENCIA CATASTRAL</v>
      </c>
      <c r="D99" s="46" t="str">
        <f>C87</f>
        <v>SECRE. CIENCIA Y TECNOLOGIA</v>
      </c>
      <c r="E99" s="46"/>
      <c r="F99" s="46"/>
      <c r="G99" s="46"/>
      <c r="H99" s="20"/>
      <c r="I99" s="50" t="s">
        <v>17</v>
      </c>
      <c r="J99" s="50"/>
      <c r="K99" s="50"/>
      <c r="L99" s="50"/>
      <c r="M99" s="47"/>
      <c r="N99" s="47"/>
      <c r="O99" s="47"/>
      <c r="P99" s="47"/>
      <c r="Q99" s="18"/>
      <c r="R99" s="18"/>
      <c r="S99" s="48" t="s">
        <v>10</v>
      </c>
      <c r="T99" s="18"/>
      <c r="U99" s="18"/>
    </row>
    <row r="100" spans="2:22" ht="15" customHeight="1" x14ac:dyDescent="0.3">
      <c r="B100" s="19"/>
      <c r="C100" s="20" t="str">
        <f>C83</f>
        <v>EIC</v>
      </c>
      <c r="D100" s="46" t="str">
        <f>C85</f>
        <v>IDACO</v>
      </c>
      <c r="E100" s="46"/>
      <c r="F100" s="46"/>
      <c r="G100" s="46"/>
      <c r="H100" s="20"/>
      <c r="I100" s="50"/>
      <c r="J100" s="50"/>
      <c r="K100" s="50"/>
      <c r="L100" s="50"/>
      <c r="M100" s="83"/>
      <c r="N100" s="83"/>
      <c r="O100" s="83"/>
      <c r="P100" s="83"/>
      <c r="Q100" s="86"/>
      <c r="R100" s="87"/>
      <c r="S100" s="48"/>
      <c r="T100" s="18"/>
      <c r="U100" s="18"/>
    </row>
    <row r="101" spans="2:22" ht="15" customHeight="1" x14ac:dyDescent="0.3">
      <c r="B101" s="32" t="s">
        <v>3</v>
      </c>
      <c r="C101" s="32" t="s">
        <v>4</v>
      </c>
      <c r="D101" s="49" t="s">
        <v>5</v>
      </c>
      <c r="E101" s="49"/>
      <c r="F101" s="49"/>
      <c r="G101" s="49"/>
      <c r="H101" s="32"/>
      <c r="I101" s="49" t="s">
        <v>6</v>
      </c>
      <c r="J101" s="49"/>
      <c r="K101" s="49"/>
      <c r="L101" s="49"/>
      <c r="M101" s="49" t="s">
        <v>7</v>
      </c>
      <c r="N101" s="49"/>
      <c r="O101" s="49"/>
      <c r="P101" s="49"/>
      <c r="Q101" s="30" t="s">
        <v>16</v>
      </c>
      <c r="R101" s="30" t="s">
        <v>8</v>
      </c>
      <c r="S101" s="31"/>
      <c r="T101" s="31" t="s">
        <v>9</v>
      </c>
      <c r="U101" s="31" t="s">
        <v>16</v>
      </c>
      <c r="V101" s="34"/>
    </row>
    <row r="102" spans="2:22" ht="15" customHeight="1" x14ac:dyDescent="0.3">
      <c r="B102" s="19"/>
      <c r="C102" s="20" t="str">
        <f>C85</f>
        <v>IDACO</v>
      </c>
      <c r="D102" s="46" t="str">
        <f>C89</f>
        <v>AGENCIA CATASTRAL</v>
      </c>
      <c r="E102" s="46"/>
      <c r="F102" s="46"/>
      <c r="G102" s="46"/>
      <c r="H102" s="20"/>
      <c r="I102" s="50" t="s">
        <v>17</v>
      </c>
      <c r="J102" s="50"/>
      <c r="K102" s="50"/>
      <c r="L102" s="50"/>
      <c r="M102" s="83"/>
      <c r="N102" s="83"/>
      <c r="O102" s="83"/>
      <c r="P102" s="83"/>
      <c r="Q102" s="88"/>
      <c r="R102" s="89"/>
      <c r="S102" s="48" t="s">
        <v>10</v>
      </c>
      <c r="T102" s="18"/>
      <c r="U102" s="18"/>
    </row>
    <row r="103" spans="2:22" x14ac:dyDescent="0.3">
      <c r="B103" s="19"/>
      <c r="C103" s="20" t="str">
        <f>C87</f>
        <v>SECRE. CIENCIA Y TECNOLOGIA</v>
      </c>
      <c r="D103" s="46" t="str">
        <f>C83</f>
        <v>EIC</v>
      </c>
      <c r="E103" s="46"/>
      <c r="F103" s="46"/>
      <c r="G103" s="46"/>
      <c r="H103" s="20"/>
      <c r="I103" s="50"/>
      <c r="J103" s="50"/>
      <c r="K103" s="50"/>
      <c r="L103" s="50"/>
      <c r="M103" s="83"/>
      <c r="N103" s="83"/>
      <c r="O103" s="83"/>
      <c r="P103" s="83"/>
      <c r="Q103" s="88"/>
      <c r="R103" s="89"/>
      <c r="S103" s="48"/>
      <c r="T103" s="18"/>
      <c r="U103" s="18"/>
    </row>
    <row r="104" spans="2:22" x14ac:dyDescent="0.3">
      <c r="B104" s="92"/>
      <c r="C104" s="11"/>
      <c r="D104" s="11"/>
      <c r="E104" s="11"/>
      <c r="F104" s="11"/>
      <c r="G104" s="11"/>
      <c r="H104" s="11"/>
      <c r="I104" s="12"/>
      <c r="J104" s="12"/>
      <c r="K104" s="12"/>
      <c r="L104" s="12"/>
      <c r="M104" s="90"/>
      <c r="N104" s="90"/>
      <c r="O104" s="90"/>
      <c r="P104" s="90"/>
      <c r="Q104" s="91"/>
      <c r="R104" s="91"/>
      <c r="S104" s="44"/>
      <c r="T104" s="93"/>
      <c r="U104" s="93"/>
    </row>
    <row r="105" spans="2:22" ht="15" customHeight="1" x14ac:dyDescent="0.3">
      <c r="B105" s="62" t="s">
        <v>15</v>
      </c>
      <c r="C105" s="22" t="s">
        <v>0</v>
      </c>
      <c r="D105" s="23">
        <v>1</v>
      </c>
      <c r="E105" s="23">
        <v>2</v>
      </c>
      <c r="F105" s="23">
        <v>3</v>
      </c>
      <c r="G105" s="29">
        <v>4</v>
      </c>
      <c r="H105" s="13"/>
      <c r="I105" s="28" t="s">
        <v>18</v>
      </c>
      <c r="J105" s="23" t="s">
        <v>19</v>
      </c>
      <c r="K105" s="23" t="s">
        <v>20</v>
      </c>
      <c r="L105" s="23" t="s">
        <v>21</v>
      </c>
      <c r="M105" s="23" t="s">
        <v>22</v>
      </c>
      <c r="N105" s="23" t="s">
        <v>27</v>
      </c>
      <c r="O105" s="23" t="s">
        <v>28</v>
      </c>
      <c r="P105" s="23" t="s">
        <v>29</v>
      </c>
      <c r="Q105" s="23" t="s">
        <v>24</v>
      </c>
      <c r="R105" s="23" t="s">
        <v>25</v>
      </c>
      <c r="S105" s="23" t="s">
        <v>26</v>
      </c>
      <c r="T105" s="23" t="s">
        <v>1</v>
      </c>
      <c r="U105" s="29" t="s">
        <v>23</v>
      </c>
    </row>
    <row r="106" spans="2:22" ht="15" customHeight="1" x14ac:dyDescent="0.3">
      <c r="B106" s="62"/>
      <c r="C106" s="54" t="str">
        <f>Hoja1!E12</f>
        <v>SECRE. TIC</v>
      </c>
      <c r="D106" s="35"/>
      <c r="E106" s="45"/>
      <c r="F106" s="45"/>
      <c r="G106" s="45"/>
      <c r="H106" s="14"/>
      <c r="I106" s="52"/>
      <c r="J106" s="52"/>
      <c r="K106" s="52"/>
      <c r="L106" s="52"/>
      <c r="M106" s="52"/>
      <c r="N106" s="56"/>
      <c r="O106" s="56"/>
      <c r="P106" s="56"/>
      <c r="Q106" s="52">
        <f>SUM(D106:G106)</f>
        <v>0</v>
      </c>
      <c r="R106" s="52">
        <f>SUM(D107:G107)</f>
        <v>0</v>
      </c>
      <c r="S106" s="52">
        <f>+Q106-R106</f>
        <v>0</v>
      </c>
      <c r="T106" s="63">
        <f>+(J106*2)+(L106*2)</f>
        <v>0</v>
      </c>
      <c r="U106" s="52"/>
    </row>
    <row r="107" spans="2:22" ht="15" customHeight="1" x14ac:dyDescent="0.3">
      <c r="B107" s="62"/>
      <c r="C107" s="55"/>
      <c r="D107" s="35"/>
      <c r="E107" s="45"/>
      <c r="F107" s="45"/>
      <c r="G107" s="45"/>
      <c r="H107" s="14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63"/>
      <c r="U107" s="52"/>
    </row>
    <row r="108" spans="2:22" ht="15" customHeight="1" x14ac:dyDescent="0.3">
      <c r="B108" s="62"/>
      <c r="C108" s="60" t="str">
        <f>Hoja1!E13</f>
        <v>ACIDC</v>
      </c>
      <c r="D108" s="45"/>
      <c r="E108" s="35"/>
      <c r="F108" s="45"/>
      <c r="G108" s="45"/>
      <c r="H108" s="14"/>
      <c r="I108" s="52"/>
      <c r="J108" s="52"/>
      <c r="K108" s="52"/>
      <c r="L108" s="52"/>
      <c r="M108" s="52"/>
      <c r="N108" s="56"/>
      <c r="O108" s="56"/>
      <c r="P108" s="56"/>
      <c r="Q108" s="52">
        <f t="shared" ref="Q108" si="48">SUM(D108:G108)</f>
        <v>0</v>
      </c>
      <c r="R108" s="52">
        <f t="shared" ref="R108" si="49">SUM(D109:G109)</f>
        <v>0</v>
      </c>
      <c r="S108" s="52">
        <f t="shared" ref="S108" si="50">+Q108-R108</f>
        <v>0</v>
      </c>
      <c r="T108" s="63">
        <f t="shared" ref="T108" si="51">+(J108*2)+(L108*2)</f>
        <v>0</v>
      </c>
      <c r="U108" s="52"/>
    </row>
    <row r="109" spans="2:22" ht="15" customHeight="1" x14ac:dyDescent="0.3">
      <c r="B109" s="62"/>
      <c r="C109" s="60"/>
      <c r="D109" s="45"/>
      <c r="E109" s="35"/>
      <c r="F109" s="45"/>
      <c r="G109" s="45"/>
      <c r="H109" s="14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63"/>
      <c r="U109" s="52"/>
    </row>
    <row r="110" spans="2:22" ht="15" customHeight="1" x14ac:dyDescent="0.3">
      <c r="B110" s="62"/>
      <c r="C110" s="60" t="str">
        <f>Hoja1!E14</f>
        <v>DESPACHO</v>
      </c>
      <c r="D110" s="45"/>
      <c r="E110" s="45"/>
      <c r="F110" s="35"/>
      <c r="G110" s="45"/>
      <c r="H110" s="14"/>
      <c r="I110" s="52"/>
      <c r="J110" s="52"/>
      <c r="K110" s="52"/>
      <c r="L110" s="52"/>
      <c r="M110" s="52"/>
      <c r="N110" s="56"/>
      <c r="O110" s="56"/>
      <c r="P110" s="56"/>
      <c r="Q110" s="52">
        <f t="shared" ref="Q110" si="52">SUM(D110:G110)</f>
        <v>0</v>
      </c>
      <c r="R110" s="52">
        <f t="shared" ref="R110" si="53">SUM(D111:G111)</f>
        <v>0</v>
      </c>
      <c r="S110" s="52">
        <f t="shared" ref="S110" si="54">+Q110-R110</f>
        <v>0</v>
      </c>
      <c r="T110" s="63">
        <f t="shared" ref="T110" si="55">+(J110*2)+(L110*2)</f>
        <v>0</v>
      </c>
      <c r="U110" s="52"/>
    </row>
    <row r="111" spans="2:22" ht="15" customHeight="1" x14ac:dyDescent="0.3">
      <c r="B111" s="62"/>
      <c r="C111" s="60"/>
      <c r="D111" s="45"/>
      <c r="E111" s="45"/>
      <c r="F111" s="35"/>
      <c r="G111" s="45"/>
      <c r="H111" s="14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63"/>
      <c r="U111" s="52"/>
    </row>
    <row r="112" spans="2:22" ht="15" customHeight="1" x14ac:dyDescent="0.3">
      <c r="B112" s="62"/>
      <c r="C112" s="60" t="str">
        <f>Hoja1!E15</f>
        <v>HABITAT Y VIVIENDA</v>
      </c>
      <c r="D112" s="45"/>
      <c r="E112" s="45"/>
      <c r="F112" s="45"/>
      <c r="G112" s="35"/>
      <c r="H112" s="14"/>
      <c r="I112" s="52"/>
      <c r="J112" s="52"/>
      <c r="K112" s="52"/>
      <c r="L112" s="52"/>
      <c r="M112" s="52"/>
      <c r="N112" s="56"/>
      <c r="O112" s="56"/>
      <c r="P112" s="56"/>
      <c r="Q112" s="52">
        <f t="shared" ref="Q112" si="56">SUM(D112:G112)</f>
        <v>0</v>
      </c>
      <c r="R112" s="52">
        <f t="shared" ref="R112" si="57">SUM(D113:G113)</f>
        <v>0</v>
      </c>
      <c r="S112" s="52">
        <f t="shared" ref="S112" si="58">+Q112-R112</f>
        <v>0</v>
      </c>
      <c r="T112" s="63">
        <f t="shared" ref="T112" si="59">+(J112*2)+(L112*2)</f>
        <v>0</v>
      </c>
      <c r="U112" s="52"/>
    </row>
    <row r="113" spans="2:22" ht="15" customHeight="1" x14ac:dyDescent="0.3">
      <c r="B113" s="62"/>
      <c r="C113" s="60"/>
      <c r="D113" s="45"/>
      <c r="E113" s="45"/>
      <c r="F113" s="45"/>
      <c r="G113" s="35"/>
      <c r="H113" s="14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63"/>
      <c r="U113" s="52"/>
    </row>
    <row r="114" spans="2:22" ht="15" customHeight="1" x14ac:dyDescent="0.3">
      <c r="C114" s="7"/>
    </row>
    <row r="115" spans="2:22" ht="15" customHeight="1" x14ac:dyDescent="0.3">
      <c r="B115" s="51" t="s">
        <v>34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2:22" ht="15" customHeight="1" x14ac:dyDescent="0.3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</row>
    <row r="117" spans="2:22" ht="15" customHeight="1" x14ac:dyDescent="0.3">
      <c r="B117" s="10"/>
      <c r="Q117" s="58" t="s">
        <v>2</v>
      </c>
      <c r="R117" s="58"/>
      <c r="S117" s="58"/>
      <c r="T117" s="58"/>
      <c r="U117" s="58"/>
    </row>
    <row r="118" spans="2:22" ht="15" customHeight="1" x14ac:dyDescent="0.3">
      <c r="B118" s="44" t="s">
        <v>3</v>
      </c>
      <c r="C118" s="44" t="s">
        <v>4</v>
      </c>
      <c r="D118" s="59" t="s">
        <v>5</v>
      </c>
      <c r="E118" s="59"/>
      <c r="F118" s="59"/>
      <c r="G118" s="59"/>
      <c r="H118" s="44"/>
      <c r="I118" s="59" t="s">
        <v>6</v>
      </c>
      <c r="J118" s="59"/>
      <c r="K118" s="59"/>
      <c r="L118" s="59"/>
      <c r="M118" s="59" t="s">
        <v>7</v>
      </c>
      <c r="N118" s="59"/>
      <c r="O118" s="59"/>
      <c r="P118" s="59"/>
      <c r="Q118" s="43" t="s">
        <v>16</v>
      </c>
      <c r="R118" s="43" t="s">
        <v>8</v>
      </c>
      <c r="S118" s="43"/>
      <c r="T118" s="43" t="s">
        <v>9</v>
      </c>
      <c r="U118" s="43" t="s">
        <v>16</v>
      </c>
    </row>
    <row r="119" spans="2:22" ht="15" customHeight="1" x14ac:dyDescent="0.3">
      <c r="B119" s="19"/>
      <c r="C119" s="42" t="str">
        <f>C106</f>
        <v>SECRE. TIC</v>
      </c>
      <c r="D119" s="46" t="str">
        <f>C112</f>
        <v>HABITAT Y VIVIENDA</v>
      </c>
      <c r="E119" s="46"/>
      <c r="F119" s="46"/>
      <c r="G119" s="46"/>
      <c r="H119" s="42"/>
      <c r="I119" s="50" t="s">
        <v>17</v>
      </c>
      <c r="J119" s="50"/>
      <c r="K119" s="50"/>
      <c r="L119" s="50"/>
      <c r="M119" s="47"/>
      <c r="N119" s="47"/>
      <c r="O119" s="47"/>
      <c r="P119" s="47"/>
      <c r="Q119" s="18"/>
      <c r="R119" s="18"/>
      <c r="S119" s="48" t="s">
        <v>10</v>
      </c>
      <c r="T119" s="18"/>
      <c r="U119" s="18"/>
    </row>
    <row r="120" spans="2:22" ht="15" customHeight="1" x14ac:dyDescent="0.3">
      <c r="B120" s="19"/>
      <c r="C120" s="42" t="str">
        <f>C108</f>
        <v>ACIDC</v>
      </c>
      <c r="D120" s="46" t="str">
        <f>C110</f>
        <v>DESPACHO</v>
      </c>
      <c r="E120" s="46"/>
      <c r="F120" s="46"/>
      <c r="G120" s="46"/>
      <c r="H120" s="42"/>
      <c r="I120" s="50"/>
      <c r="J120" s="50"/>
      <c r="K120" s="50"/>
      <c r="L120" s="50"/>
      <c r="M120" s="47"/>
      <c r="N120" s="47"/>
      <c r="O120" s="47"/>
      <c r="P120" s="47"/>
      <c r="Q120" s="18"/>
      <c r="R120" s="18"/>
      <c r="S120" s="48"/>
      <c r="T120" s="18"/>
      <c r="U120" s="18"/>
    </row>
    <row r="121" spans="2:22" ht="15" customHeight="1" x14ac:dyDescent="0.3">
      <c r="B121" s="41" t="s">
        <v>3</v>
      </c>
      <c r="C121" s="41" t="s">
        <v>4</v>
      </c>
      <c r="D121" s="49" t="s">
        <v>5</v>
      </c>
      <c r="E121" s="49"/>
      <c r="F121" s="49"/>
      <c r="G121" s="49"/>
      <c r="H121" s="41"/>
      <c r="I121" s="49" t="s">
        <v>6</v>
      </c>
      <c r="J121" s="49"/>
      <c r="K121" s="49"/>
      <c r="L121" s="49"/>
      <c r="M121" s="49" t="s">
        <v>7</v>
      </c>
      <c r="N121" s="49"/>
      <c r="O121" s="49"/>
      <c r="P121" s="49"/>
      <c r="Q121" s="43" t="s">
        <v>16</v>
      </c>
      <c r="R121" s="43" t="s">
        <v>8</v>
      </c>
      <c r="S121" s="43"/>
      <c r="T121" s="43" t="s">
        <v>9</v>
      </c>
      <c r="U121" s="43" t="s">
        <v>16</v>
      </c>
    </row>
    <row r="122" spans="2:22" ht="15" customHeight="1" x14ac:dyDescent="0.3">
      <c r="B122" s="19"/>
      <c r="C122" s="42" t="str">
        <f>C112</f>
        <v>HABITAT Y VIVIENDA</v>
      </c>
      <c r="D122" s="46" t="str">
        <f>C110</f>
        <v>DESPACHO</v>
      </c>
      <c r="E122" s="46"/>
      <c r="F122" s="46"/>
      <c r="G122" s="46"/>
      <c r="H122" s="42"/>
      <c r="I122" s="50" t="s">
        <v>17</v>
      </c>
      <c r="J122" s="50"/>
      <c r="K122" s="50"/>
      <c r="L122" s="50"/>
      <c r="M122" s="47"/>
      <c r="N122" s="47"/>
      <c r="O122" s="47"/>
      <c r="P122" s="47"/>
      <c r="Q122" s="18"/>
      <c r="R122" s="18"/>
      <c r="S122" s="48" t="s">
        <v>10</v>
      </c>
      <c r="T122" s="18"/>
      <c r="U122" s="18"/>
    </row>
    <row r="123" spans="2:22" ht="15" customHeight="1" x14ac:dyDescent="0.3">
      <c r="B123" s="19"/>
      <c r="C123" s="42" t="str">
        <f>C106</f>
        <v>SECRE. TIC</v>
      </c>
      <c r="D123" s="46" t="str">
        <f>C108</f>
        <v>ACIDC</v>
      </c>
      <c r="E123" s="46"/>
      <c r="F123" s="46"/>
      <c r="G123" s="46"/>
      <c r="H123" s="42"/>
      <c r="I123" s="50"/>
      <c r="J123" s="50"/>
      <c r="K123" s="50"/>
      <c r="L123" s="50"/>
      <c r="M123" s="83"/>
      <c r="N123" s="83"/>
      <c r="O123" s="83"/>
      <c r="P123" s="83"/>
      <c r="Q123" s="86"/>
      <c r="R123" s="87"/>
      <c r="S123" s="48"/>
      <c r="T123" s="18"/>
      <c r="U123" s="18"/>
    </row>
    <row r="124" spans="2:22" ht="15" customHeight="1" x14ac:dyDescent="0.3">
      <c r="B124" s="41" t="s">
        <v>3</v>
      </c>
      <c r="C124" s="41" t="s">
        <v>4</v>
      </c>
      <c r="D124" s="49" t="s">
        <v>5</v>
      </c>
      <c r="E124" s="49"/>
      <c r="F124" s="49"/>
      <c r="G124" s="49"/>
      <c r="H124" s="41"/>
      <c r="I124" s="49" t="s">
        <v>6</v>
      </c>
      <c r="J124" s="49"/>
      <c r="K124" s="49"/>
      <c r="L124" s="49"/>
      <c r="M124" s="49" t="s">
        <v>7</v>
      </c>
      <c r="N124" s="49"/>
      <c r="O124" s="49"/>
      <c r="P124" s="49"/>
      <c r="Q124" s="44" t="s">
        <v>16</v>
      </c>
      <c r="R124" s="44" t="s">
        <v>8</v>
      </c>
      <c r="S124" s="43"/>
      <c r="T124" s="43" t="s">
        <v>9</v>
      </c>
      <c r="U124" s="43" t="s">
        <v>16</v>
      </c>
      <c r="V124" s="34"/>
    </row>
    <row r="125" spans="2:22" ht="15" customHeight="1" x14ac:dyDescent="0.3">
      <c r="B125" s="19"/>
      <c r="C125" s="42" t="str">
        <f>C108</f>
        <v>ACIDC</v>
      </c>
      <c r="D125" s="46" t="str">
        <f>C112</f>
        <v>HABITAT Y VIVIENDA</v>
      </c>
      <c r="E125" s="46"/>
      <c r="F125" s="46"/>
      <c r="G125" s="46"/>
      <c r="H125" s="42"/>
      <c r="I125" s="50" t="s">
        <v>17</v>
      </c>
      <c r="J125" s="50"/>
      <c r="K125" s="50"/>
      <c r="L125" s="50"/>
      <c r="M125" s="83"/>
      <c r="N125" s="83"/>
      <c r="O125" s="83"/>
      <c r="P125" s="83"/>
      <c r="Q125" s="88"/>
      <c r="R125" s="89"/>
      <c r="S125" s="48" t="s">
        <v>10</v>
      </c>
      <c r="T125" s="18"/>
      <c r="U125" s="18"/>
    </row>
    <row r="126" spans="2:22" x14ac:dyDescent="0.3">
      <c r="B126" s="19"/>
      <c r="C126" s="42" t="str">
        <f>C110</f>
        <v>DESPACHO</v>
      </c>
      <c r="D126" s="46" t="str">
        <f>C106</f>
        <v>SECRE. TIC</v>
      </c>
      <c r="E126" s="46"/>
      <c r="F126" s="46"/>
      <c r="G126" s="46"/>
      <c r="H126" s="42"/>
      <c r="I126" s="50"/>
      <c r="J126" s="50"/>
      <c r="K126" s="50"/>
      <c r="L126" s="50"/>
      <c r="M126" s="83"/>
      <c r="N126" s="83"/>
      <c r="O126" s="83"/>
      <c r="P126" s="83"/>
      <c r="Q126" s="88"/>
      <c r="R126" s="89"/>
      <c r="S126" s="48"/>
      <c r="T126" s="18"/>
      <c r="U126" s="18"/>
    </row>
    <row r="127" spans="2:22" x14ac:dyDescent="0.3">
      <c r="B127" s="92"/>
      <c r="C127" s="11"/>
      <c r="D127" s="11"/>
      <c r="E127" s="11"/>
      <c r="F127" s="11"/>
      <c r="G127" s="11"/>
      <c r="H127" s="11"/>
      <c r="I127" s="12"/>
      <c r="J127" s="12"/>
      <c r="K127" s="12"/>
      <c r="L127" s="12"/>
      <c r="M127" s="90"/>
      <c r="N127" s="90"/>
      <c r="O127" s="90"/>
      <c r="P127" s="90"/>
      <c r="Q127" s="91"/>
      <c r="R127" s="91"/>
      <c r="S127" s="44"/>
      <c r="T127" s="93"/>
      <c r="U127" s="93"/>
    </row>
    <row r="128" spans="2:22" ht="15" customHeight="1" x14ac:dyDescent="0.3">
      <c r="B128" s="62" t="s">
        <v>38</v>
      </c>
      <c r="C128" s="22" t="s">
        <v>0</v>
      </c>
      <c r="D128" s="23">
        <v>1</v>
      </c>
      <c r="E128" s="23">
        <v>2</v>
      </c>
      <c r="F128" s="23">
        <v>3</v>
      </c>
      <c r="G128" s="29">
        <v>4</v>
      </c>
      <c r="H128" s="13"/>
      <c r="I128" s="28" t="s">
        <v>18</v>
      </c>
      <c r="J128" s="23" t="s">
        <v>19</v>
      </c>
      <c r="K128" s="23" t="s">
        <v>20</v>
      </c>
      <c r="L128" s="23" t="s">
        <v>21</v>
      </c>
      <c r="M128" s="23" t="s">
        <v>22</v>
      </c>
      <c r="N128" s="23" t="s">
        <v>27</v>
      </c>
      <c r="O128" s="23" t="s">
        <v>28</v>
      </c>
      <c r="P128" s="23" t="s">
        <v>29</v>
      </c>
      <c r="Q128" s="23" t="s">
        <v>24</v>
      </c>
      <c r="R128" s="23" t="s">
        <v>25</v>
      </c>
      <c r="S128" s="23" t="s">
        <v>26</v>
      </c>
      <c r="T128" s="23" t="s">
        <v>1</v>
      </c>
      <c r="U128" s="29" t="s">
        <v>23</v>
      </c>
    </row>
    <row r="129" spans="2:21" ht="15" customHeight="1" x14ac:dyDescent="0.3">
      <c r="B129" s="62"/>
      <c r="C129" s="54" t="str">
        <f>Hoja1!H12</f>
        <v>BENEFICENCIA</v>
      </c>
      <c r="D129" s="35"/>
      <c r="E129" s="45"/>
      <c r="F129" s="45"/>
      <c r="G129" s="45"/>
      <c r="H129" s="14"/>
      <c r="I129" s="52"/>
      <c r="J129" s="52"/>
      <c r="K129" s="52"/>
      <c r="L129" s="52"/>
      <c r="M129" s="52"/>
      <c r="N129" s="56"/>
      <c r="O129" s="56"/>
      <c r="P129" s="56"/>
      <c r="Q129" s="52">
        <f>SUM(D129:G129)</f>
        <v>0</v>
      </c>
      <c r="R129" s="52">
        <f>SUM(D130:G130)</f>
        <v>0</v>
      </c>
      <c r="S129" s="52">
        <f>+Q129-R129</f>
        <v>0</v>
      </c>
      <c r="T129" s="63">
        <f>+(J129*2)+(L129*2)</f>
        <v>0</v>
      </c>
      <c r="U129" s="52"/>
    </row>
    <row r="130" spans="2:21" ht="15" customHeight="1" x14ac:dyDescent="0.3">
      <c r="B130" s="62"/>
      <c r="C130" s="55"/>
      <c r="D130" s="35"/>
      <c r="E130" s="45"/>
      <c r="F130" s="45"/>
      <c r="G130" s="45"/>
      <c r="H130" s="14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63"/>
      <c r="U130" s="52"/>
    </row>
    <row r="131" spans="2:21" ht="15" customHeight="1" x14ac:dyDescent="0.3">
      <c r="B131" s="62"/>
      <c r="C131" s="60" t="str">
        <f>Hoja1!H13</f>
        <v>EPC</v>
      </c>
      <c r="D131" s="45"/>
      <c r="E131" s="35"/>
      <c r="F131" s="45"/>
      <c r="G131" s="45"/>
      <c r="H131" s="14"/>
      <c r="I131" s="52"/>
      <c r="J131" s="52"/>
      <c r="K131" s="52"/>
      <c r="L131" s="52"/>
      <c r="M131" s="52"/>
      <c r="N131" s="56"/>
      <c r="O131" s="56"/>
      <c r="P131" s="56"/>
      <c r="Q131" s="52">
        <f t="shared" ref="Q131" si="60">SUM(D131:G131)</f>
        <v>0</v>
      </c>
      <c r="R131" s="52">
        <f t="shared" ref="R131" si="61">SUM(D132:G132)</f>
        <v>0</v>
      </c>
      <c r="S131" s="52">
        <f t="shared" ref="S131" si="62">+Q131-R131</f>
        <v>0</v>
      </c>
      <c r="T131" s="63">
        <f t="shared" ref="T131" si="63">+(J131*2)+(L131*2)</f>
        <v>0</v>
      </c>
      <c r="U131" s="52"/>
    </row>
    <row r="132" spans="2:21" ht="15" customHeight="1" x14ac:dyDescent="0.3">
      <c r="B132" s="62"/>
      <c r="C132" s="60"/>
      <c r="D132" s="45"/>
      <c r="E132" s="35"/>
      <c r="F132" s="45"/>
      <c r="G132" s="45"/>
      <c r="H132" s="14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63"/>
      <c r="U132" s="52"/>
    </row>
    <row r="133" spans="2:21" ht="15" customHeight="1" x14ac:dyDescent="0.3">
      <c r="B133" s="62"/>
      <c r="C133" s="60" t="str">
        <f>Hoja1!H14</f>
        <v>SECRE. EDUCACION</v>
      </c>
      <c r="D133" s="45"/>
      <c r="E133" s="45"/>
      <c r="F133" s="35"/>
      <c r="G133" s="45"/>
      <c r="H133" s="14"/>
      <c r="I133" s="52"/>
      <c r="J133" s="52"/>
      <c r="K133" s="52"/>
      <c r="L133" s="52"/>
      <c r="M133" s="52"/>
      <c r="N133" s="56"/>
      <c r="O133" s="56"/>
      <c r="P133" s="56"/>
      <c r="Q133" s="52">
        <f t="shared" ref="Q133" si="64">SUM(D133:G133)</f>
        <v>0</v>
      </c>
      <c r="R133" s="52">
        <f t="shared" ref="R133" si="65">SUM(D134:G134)</f>
        <v>0</v>
      </c>
      <c r="S133" s="52">
        <f t="shared" ref="S133" si="66">+Q133-R133</f>
        <v>0</v>
      </c>
      <c r="T133" s="63">
        <f t="shared" ref="T133" si="67">+(J133*2)+(L133*2)</f>
        <v>0</v>
      </c>
      <c r="U133" s="52"/>
    </row>
    <row r="134" spans="2:21" ht="15" customHeight="1" x14ac:dyDescent="0.3">
      <c r="B134" s="62"/>
      <c r="C134" s="60"/>
      <c r="D134" s="45"/>
      <c r="E134" s="45"/>
      <c r="F134" s="35"/>
      <c r="G134" s="45"/>
      <c r="H134" s="14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63"/>
      <c r="U134" s="52"/>
    </row>
    <row r="135" spans="2:21" ht="15" customHeight="1" x14ac:dyDescent="0.3">
      <c r="B135" s="62"/>
      <c r="C135" s="60" t="str">
        <f>Hoja1!H15</f>
        <v xml:space="preserve">COMPETITIVIDAD </v>
      </c>
      <c r="D135" s="45"/>
      <c r="E135" s="45"/>
      <c r="F135" s="45"/>
      <c r="G135" s="35"/>
      <c r="H135" s="14"/>
      <c r="I135" s="52"/>
      <c r="J135" s="52"/>
      <c r="K135" s="52"/>
      <c r="L135" s="52"/>
      <c r="M135" s="52"/>
      <c r="N135" s="56"/>
      <c r="O135" s="56"/>
      <c r="P135" s="56"/>
      <c r="Q135" s="52">
        <f t="shared" ref="Q135" si="68">SUM(D135:G135)</f>
        <v>0</v>
      </c>
      <c r="R135" s="52">
        <f t="shared" ref="R135" si="69">SUM(D136:G136)</f>
        <v>0</v>
      </c>
      <c r="S135" s="52">
        <f t="shared" ref="S135" si="70">+Q135-R135</f>
        <v>0</v>
      </c>
      <c r="T135" s="63">
        <f t="shared" ref="T135" si="71">+(J135*2)+(L135*2)</f>
        <v>0</v>
      </c>
      <c r="U135" s="52"/>
    </row>
    <row r="136" spans="2:21" ht="15" customHeight="1" x14ac:dyDescent="0.3">
      <c r="B136" s="62"/>
      <c r="C136" s="60"/>
      <c r="D136" s="45"/>
      <c r="E136" s="45"/>
      <c r="F136" s="45"/>
      <c r="G136" s="35"/>
      <c r="H136" s="14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63"/>
      <c r="U136" s="52"/>
    </row>
    <row r="137" spans="2:21" ht="15" customHeight="1" x14ac:dyDescent="0.3">
      <c r="C137" s="7"/>
    </row>
    <row r="138" spans="2:21" ht="15" customHeight="1" x14ac:dyDescent="0.3">
      <c r="B138" s="51" t="s">
        <v>62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2:21" ht="15" customHeight="1" x14ac:dyDescent="0.3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</row>
    <row r="140" spans="2:21" ht="15" customHeight="1" x14ac:dyDescent="0.3">
      <c r="B140" s="10"/>
      <c r="Q140" s="58" t="s">
        <v>2</v>
      </c>
      <c r="R140" s="58"/>
      <c r="S140" s="58"/>
      <c r="T140" s="58"/>
      <c r="U140" s="58"/>
    </row>
    <row r="141" spans="2:21" ht="15" customHeight="1" x14ac:dyDescent="0.3">
      <c r="B141" s="44" t="s">
        <v>3</v>
      </c>
      <c r="C141" s="44" t="s">
        <v>4</v>
      </c>
      <c r="D141" s="59" t="s">
        <v>5</v>
      </c>
      <c r="E141" s="59"/>
      <c r="F141" s="59"/>
      <c r="G141" s="59"/>
      <c r="H141" s="44"/>
      <c r="I141" s="59" t="s">
        <v>6</v>
      </c>
      <c r="J141" s="59"/>
      <c r="K141" s="59"/>
      <c r="L141" s="59"/>
      <c r="M141" s="59" t="s">
        <v>7</v>
      </c>
      <c r="N141" s="59"/>
      <c r="O141" s="59"/>
      <c r="P141" s="59"/>
      <c r="Q141" s="43" t="s">
        <v>16</v>
      </c>
      <c r="R141" s="43" t="s">
        <v>8</v>
      </c>
      <c r="S141" s="43"/>
      <c r="T141" s="43" t="s">
        <v>9</v>
      </c>
      <c r="U141" s="43" t="s">
        <v>16</v>
      </c>
    </row>
    <row r="142" spans="2:21" ht="15" customHeight="1" x14ac:dyDescent="0.3">
      <c r="B142" s="19"/>
      <c r="C142" s="42" t="str">
        <f>C129</f>
        <v>BENEFICENCIA</v>
      </c>
      <c r="D142" s="46" t="str">
        <f>C135</f>
        <v xml:space="preserve">COMPETITIVIDAD </v>
      </c>
      <c r="E142" s="46"/>
      <c r="F142" s="46"/>
      <c r="G142" s="46"/>
      <c r="H142" s="42"/>
      <c r="I142" s="50" t="s">
        <v>17</v>
      </c>
      <c r="J142" s="50"/>
      <c r="K142" s="50"/>
      <c r="L142" s="50"/>
      <c r="M142" s="47"/>
      <c r="N142" s="47"/>
      <c r="O142" s="47"/>
      <c r="P142" s="47"/>
      <c r="Q142" s="18"/>
      <c r="R142" s="18"/>
      <c r="S142" s="48" t="s">
        <v>10</v>
      </c>
      <c r="T142" s="18"/>
      <c r="U142" s="18"/>
    </row>
    <row r="143" spans="2:21" ht="15" customHeight="1" x14ac:dyDescent="0.3">
      <c r="B143" s="19"/>
      <c r="C143" s="42" t="str">
        <f>C131</f>
        <v>EPC</v>
      </c>
      <c r="D143" s="46" t="str">
        <f>C133</f>
        <v>SECRE. EDUCACION</v>
      </c>
      <c r="E143" s="46"/>
      <c r="F143" s="46"/>
      <c r="G143" s="46"/>
      <c r="H143" s="42"/>
      <c r="I143" s="50"/>
      <c r="J143" s="50"/>
      <c r="K143" s="50"/>
      <c r="L143" s="50"/>
      <c r="M143" s="47"/>
      <c r="N143" s="47"/>
      <c r="O143" s="47"/>
      <c r="P143" s="47"/>
      <c r="Q143" s="18"/>
      <c r="R143" s="18"/>
      <c r="S143" s="48"/>
      <c r="T143" s="18"/>
      <c r="U143" s="18"/>
    </row>
    <row r="144" spans="2:21" ht="15" customHeight="1" x14ac:dyDescent="0.3">
      <c r="B144" s="41" t="s">
        <v>3</v>
      </c>
      <c r="C144" s="41" t="s">
        <v>4</v>
      </c>
      <c r="D144" s="49" t="s">
        <v>5</v>
      </c>
      <c r="E144" s="49"/>
      <c r="F144" s="49"/>
      <c r="G144" s="49"/>
      <c r="H144" s="41"/>
      <c r="I144" s="49" t="s">
        <v>6</v>
      </c>
      <c r="J144" s="49"/>
      <c r="K144" s="49"/>
      <c r="L144" s="49"/>
      <c r="M144" s="49" t="s">
        <v>7</v>
      </c>
      <c r="N144" s="49"/>
      <c r="O144" s="49"/>
      <c r="P144" s="49"/>
      <c r="Q144" s="43" t="s">
        <v>16</v>
      </c>
      <c r="R144" s="43" t="s">
        <v>8</v>
      </c>
      <c r="S144" s="43"/>
      <c r="T144" s="43" t="s">
        <v>9</v>
      </c>
      <c r="U144" s="43" t="s">
        <v>16</v>
      </c>
    </row>
    <row r="145" spans="2:22" ht="15" customHeight="1" x14ac:dyDescent="0.3">
      <c r="B145" s="19"/>
      <c r="C145" s="42" t="str">
        <f>C135</f>
        <v xml:space="preserve">COMPETITIVIDAD </v>
      </c>
      <c r="D145" s="46" t="str">
        <f>C133</f>
        <v>SECRE. EDUCACION</v>
      </c>
      <c r="E145" s="46"/>
      <c r="F145" s="46"/>
      <c r="G145" s="46"/>
      <c r="H145" s="42"/>
      <c r="I145" s="50" t="s">
        <v>17</v>
      </c>
      <c r="J145" s="50"/>
      <c r="K145" s="50"/>
      <c r="L145" s="50"/>
      <c r="M145" s="47"/>
      <c r="N145" s="47"/>
      <c r="O145" s="47"/>
      <c r="P145" s="47"/>
      <c r="Q145" s="18"/>
      <c r="R145" s="18"/>
      <c r="S145" s="48" t="s">
        <v>10</v>
      </c>
      <c r="T145" s="18"/>
      <c r="U145" s="18"/>
    </row>
    <row r="146" spans="2:22" ht="15" customHeight="1" x14ac:dyDescent="0.3">
      <c r="B146" s="19"/>
      <c r="C146" s="42" t="str">
        <f>C129</f>
        <v>BENEFICENCIA</v>
      </c>
      <c r="D146" s="46" t="str">
        <f>C131</f>
        <v>EPC</v>
      </c>
      <c r="E146" s="46"/>
      <c r="F146" s="46"/>
      <c r="G146" s="46"/>
      <c r="H146" s="42"/>
      <c r="I146" s="50"/>
      <c r="J146" s="50"/>
      <c r="K146" s="50"/>
      <c r="L146" s="50"/>
      <c r="M146" s="83"/>
      <c r="N146" s="83"/>
      <c r="O146" s="83"/>
      <c r="P146" s="83"/>
      <c r="Q146" s="86"/>
      <c r="R146" s="87"/>
      <c r="S146" s="48"/>
      <c r="T146" s="18"/>
      <c r="U146" s="18"/>
    </row>
    <row r="147" spans="2:22" ht="15" customHeight="1" x14ac:dyDescent="0.3">
      <c r="B147" s="41" t="s">
        <v>3</v>
      </c>
      <c r="C147" s="41" t="s">
        <v>4</v>
      </c>
      <c r="D147" s="49" t="s">
        <v>5</v>
      </c>
      <c r="E147" s="49"/>
      <c r="F147" s="49"/>
      <c r="G147" s="49"/>
      <c r="H147" s="41"/>
      <c r="I147" s="49" t="s">
        <v>6</v>
      </c>
      <c r="J147" s="49"/>
      <c r="K147" s="49"/>
      <c r="L147" s="49"/>
      <c r="M147" s="49" t="s">
        <v>7</v>
      </c>
      <c r="N147" s="49"/>
      <c r="O147" s="49"/>
      <c r="P147" s="49"/>
      <c r="Q147" s="44" t="s">
        <v>16</v>
      </c>
      <c r="R147" s="44" t="s">
        <v>8</v>
      </c>
      <c r="S147" s="43"/>
      <c r="T147" s="43" t="s">
        <v>9</v>
      </c>
      <c r="U147" s="43" t="s">
        <v>16</v>
      </c>
      <c r="V147" s="34"/>
    </row>
    <row r="148" spans="2:22" ht="15" customHeight="1" x14ac:dyDescent="0.3">
      <c r="B148" s="19"/>
      <c r="C148" s="42" t="str">
        <f>C131</f>
        <v>EPC</v>
      </c>
      <c r="D148" s="46" t="str">
        <f>C135</f>
        <v xml:space="preserve">COMPETITIVIDAD </v>
      </c>
      <c r="E148" s="46"/>
      <c r="F148" s="46"/>
      <c r="G148" s="46"/>
      <c r="H148" s="42"/>
      <c r="I148" s="50" t="s">
        <v>17</v>
      </c>
      <c r="J148" s="50"/>
      <c r="K148" s="50"/>
      <c r="L148" s="50"/>
      <c r="M148" s="83"/>
      <c r="N148" s="83"/>
      <c r="O148" s="83"/>
      <c r="P148" s="83"/>
      <c r="Q148" s="88"/>
      <c r="R148" s="89"/>
      <c r="S148" s="48" t="s">
        <v>10</v>
      </c>
      <c r="T148" s="18"/>
      <c r="U148" s="18"/>
    </row>
    <row r="149" spans="2:22" x14ac:dyDescent="0.3">
      <c r="B149" s="19"/>
      <c r="C149" s="42" t="str">
        <f>C133</f>
        <v>SECRE. EDUCACION</v>
      </c>
      <c r="D149" s="46" t="str">
        <f>C129</f>
        <v>BENEFICENCIA</v>
      </c>
      <c r="E149" s="46"/>
      <c r="F149" s="46"/>
      <c r="G149" s="46"/>
      <c r="H149" s="42"/>
      <c r="I149" s="50"/>
      <c r="J149" s="50"/>
      <c r="K149" s="50"/>
      <c r="L149" s="50"/>
      <c r="M149" s="83"/>
      <c r="N149" s="83"/>
      <c r="O149" s="83"/>
      <c r="P149" s="83"/>
      <c r="Q149" s="88"/>
      <c r="R149" s="89"/>
      <c r="S149" s="48"/>
      <c r="T149" s="18"/>
      <c r="U149" s="18"/>
    </row>
    <row r="150" spans="2:22" ht="15" customHeight="1" x14ac:dyDescent="0.3"/>
    <row r="151" spans="2:22" ht="15" customHeight="1" x14ac:dyDescent="0.3">
      <c r="B151" s="62" t="s">
        <v>39</v>
      </c>
      <c r="C151" s="22" t="s">
        <v>0</v>
      </c>
      <c r="D151" s="23">
        <v>1</v>
      </c>
      <c r="E151" s="23">
        <v>2</v>
      </c>
      <c r="F151" s="23">
        <v>3</v>
      </c>
      <c r="G151" s="29">
        <v>4</v>
      </c>
      <c r="H151" s="13"/>
      <c r="I151" s="28" t="s">
        <v>18</v>
      </c>
      <c r="J151" s="23" t="s">
        <v>19</v>
      </c>
      <c r="K151" s="23" t="s">
        <v>20</v>
      </c>
      <c r="L151" s="23" t="s">
        <v>21</v>
      </c>
      <c r="M151" s="23" t="s">
        <v>22</v>
      </c>
      <c r="N151" s="23" t="s">
        <v>27</v>
      </c>
      <c r="O151" s="23" t="s">
        <v>28</v>
      </c>
      <c r="P151" s="23" t="s">
        <v>29</v>
      </c>
      <c r="Q151" s="23" t="s">
        <v>24</v>
      </c>
      <c r="R151" s="23" t="s">
        <v>25</v>
      </c>
      <c r="S151" s="23" t="s">
        <v>26</v>
      </c>
      <c r="T151" s="23" t="s">
        <v>1</v>
      </c>
      <c r="U151" s="29" t="s">
        <v>23</v>
      </c>
    </row>
    <row r="152" spans="2:22" ht="15" customHeight="1" x14ac:dyDescent="0.3">
      <c r="B152" s="62"/>
      <c r="C152" s="54" t="str">
        <f>Hoja1!L12</f>
        <v>SECRE. SALUD</v>
      </c>
      <c r="D152" s="35"/>
      <c r="E152" s="45"/>
      <c r="F152" s="45"/>
      <c r="G152" s="45"/>
      <c r="H152" s="14"/>
      <c r="I152" s="52"/>
      <c r="J152" s="52"/>
      <c r="K152" s="52"/>
      <c r="L152" s="52"/>
      <c r="M152" s="52"/>
      <c r="N152" s="56"/>
      <c r="O152" s="56"/>
      <c r="P152" s="56"/>
      <c r="Q152" s="52">
        <f>SUM(D152:G152)</f>
        <v>0</v>
      </c>
      <c r="R152" s="52">
        <f>SUM(D153:G153)</f>
        <v>0</v>
      </c>
      <c r="S152" s="52">
        <f>+Q152-R152</f>
        <v>0</v>
      </c>
      <c r="T152" s="63">
        <f>+(J152*2)+(L152*2)</f>
        <v>0</v>
      </c>
      <c r="U152" s="52"/>
    </row>
    <row r="153" spans="2:22" ht="15" customHeight="1" x14ac:dyDescent="0.3">
      <c r="B153" s="62"/>
      <c r="C153" s="55"/>
      <c r="D153" s="35"/>
      <c r="E153" s="45"/>
      <c r="F153" s="45"/>
      <c r="G153" s="45"/>
      <c r="H153" s="14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63"/>
      <c r="U153" s="52"/>
    </row>
    <row r="154" spans="2:22" ht="15" customHeight="1" x14ac:dyDescent="0.3">
      <c r="B154" s="62"/>
      <c r="C154" s="60" t="str">
        <f>Hoja1!L13</f>
        <v>CONTRALORIA</v>
      </c>
      <c r="D154" s="45"/>
      <c r="E154" s="35"/>
      <c r="F154" s="45"/>
      <c r="G154" s="45"/>
      <c r="H154" s="14"/>
      <c r="I154" s="52"/>
      <c r="J154" s="52"/>
      <c r="K154" s="52"/>
      <c r="L154" s="52"/>
      <c r="M154" s="52"/>
      <c r="N154" s="56"/>
      <c r="O154" s="56"/>
      <c r="P154" s="56"/>
      <c r="Q154" s="52">
        <f t="shared" ref="Q154" si="72">SUM(D154:G154)</f>
        <v>0</v>
      </c>
      <c r="R154" s="52">
        <f t="shared" ref="R154" si="73">SUM(D155:G155)</f>
        <v>0</v>
      </c>
      <c r="S154" s="52">
        <f t="shared" ref="S154" si="74">+Q154-R154</f>
        <v>0</v>
      </c>
      <c r="T154" s="63">
        <f t="shared" ref="T154" si="75">+(J154*2)+(L154*2)</f>
        <v>0</v>
      </c>
      <c r="U154" s="52"/>
    </row>
    <row r="155" spans="2:22" ht="15" customHeight="1" x14ac:dyDescent="0.3">
      <c r="B155" s="62"/>
      <c r="C155" s="60"/>
      <c r="D155" s="45"/>
      <c r="E155" s="35"/>
      <c r="F155" s="45"/>
      <c r="G155" s="45"/>
      <c r="H155" s="14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63"/>
      <c r="U155" s="52"/>
    </row>
    <row r="156" spans="2:22" ht="15" customHeight="1" x14ac:dyDescent="0.3">
      <c r="B156" s="62"/>
      <c r="C156" s="60" t="str">
        <f>Hoja1!L14</f>
        <v>INDEPORTES</v>
      </c>
      <c r="D156" s="45"/>
      <c r="E156" s="45"/>
      <c r="F156" s="35"/>
      <c r="G156" s="45"/>
      <c r="H156" s="14"/>
      <c r="I156" s="52"/>
      <c r="J156" s="52"/>
      <c r="K156" s="52"/>
      <c r="L156" s="52"/>
      <c r="M156" s="52"/>
      <c r="N156" s="56"/>
      <c r="O156" s="56"/>
      <c r="P156" s="56"/>
      <c r="Q156" s="52">
        <f t="shared" ref="Q156" si="76">SUM(D156:G156)</f>
        <v>0</v>
      </c>
      <c r="R156" s="52">
        <f t="shared" ref="R156" si="77">SUM(D157:G157)</f>
        <v>0</v>
      </c>
      <c r="S156" s="52">
        <f t="shared" ref="S156" si="78">+Q156-R156</f>
        <v>0</v>
      </c>
      <c r="T156" s="63">
        <f t="shared" ref="T156" si="79">+(J156*2)+(L156*2)</f>
        <v>0</v>
      </c>
      <c r="U156" s="52"/>
    </row>
    <row r="157" spans="2:22" ht="15" customHeight="1" x14ac:dyDescent="0.3">
      <c r="B157" s="62"/>
      <c r="C157" s="60"/>
      <c r="D157" s="45"/>
      <c r="E157" s="45"/>
      <c r="F157" s="35"/>
      <c r="G157" s="45"/>
      <c r="H157" s="14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63"/>
      <c r="U157" s="52"/>
    </row>
    <row r="158" spans="2:22" ht="15" customHeight="1" x14ac:dyDescent="0.3">
      <c r="B158" s="62"/>
      <c r="C158" s="60" t="str">
        <f>Hoja1!L15</f>
        <v>RIESGOS</v>
      </c>
      <c r="D158" s="45"/>
      <c r="E158" s="45"/>
      <c r="F158" s="45"/>
      <c r="G158" s="35"/>
      <c r="H158" s="14"/>
      <c r="I158" s="52"/>
      <c r="J158" s="52"/>
      <c r="K158" s="52"/>
      <c r="L158" s="52"/>
      <c r="M158" s="52"/>
      <c r="N158" s="56"/>
      <c r="O158" s="56"/>
      <c r="P158" s="56"/>
      <c r="Q158" s="52">
        <f t="shared" ref="Q158" si="80">SUM(D158:G158)</f>
        <v>0</v>
      </c>
      <c r="R158" s="52">
        <f t="shared" ref="R158" si="81">SUM(D159:G159)</f>
        <v>0</v>
      </c>
      <c r="S158" s="52">
        <f t="shared" ref="S158" si="82">+Q158-R158</f>
        <v>0</v>
      </c>
      <c r="T158" s="63">
        <f t="shared" ref="T158" si="83">+(J158*2)+(L158*2)</f>
        <v>0</v>
      </c>
      <c r="U158" s="52"/>
    </row>
    <row r="159" spans="2:22" ht="15" customHeight="1" x14ac:dyDescent="0.3">
      <c r="B159" s="62"/>
      <c r="C159" s="60"/>
      <c r="D159" s="45"/>
      <c r="E159" s="45"/>
      <c r="F159" s="45"/>
      <c r="G159" s="35"/>
      <c r="H159" s="14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63"/>
      <c r="U159" s="52"/>
    </row>
    <row r="160" spans="2:22" ht="15" customHeight="1" x14ac:dyDescent="0.3">
      <c r="C160" s="7"/>
    </row>
    <row r="161" spans="2:22" ht="15" customHeight="1" x14ac:dyDescent="0.3">
      <c r="B161" s="51" t="s">
        <v>63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2:22" ht="15" customHeight="1" x14ac:dyDescent="0.3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</row>
    <row r="163" spans="2:22" ht="15" customHeight="1" x14ac:dyDescent="0.3">
      <c r="B163" s="10"/>
      <c r="Q163" s="58" t="s">
        <v>2</v>
      </c>
      <c r="R163" s="58"/>
      <c r="S163" s="58"/>
      <c r="T163" s="58"/>
      <c r="U163" s="58"/>
    </row>
    <row r="164" spans="2:22" ht="15" customHeight="1" x14ac:dyDescent="0.3">
      <c r="B164" s="44" t="s">
        <v>3</v>
      </c>
      <c r="C164" s="44" t="s">
        <v>4</v>
      </c>
      <c r="D164" s="59" t="s">
        <v>5</v>
      </c>
      <c r="E164" s="59"/>
      <c r="F164" s="59"/>
      <c r="G164" s="59"/>
      <c r="H164" s="44"/>
      <c r="I164" s="59" t="s">
        <v>6</v>
      </c>
      <c r="J164" s="59"/>
      <c r="K164" s="59"/>
      <c r="L164" s="59"/>
      <c r="M164" s="59" t="s">
        <v>7</v>
      </c>
      <c r="N164" s="59"/>
      <c r="O164" s="59"/>
      <c r="P164" s="59"/>
      <c r="Q164" s="43" t="s">
        <v>16</v>
      </c>
      <c r="R164" s="43" t="s">
        <v>8</v>
      </c>
      <c r="S164" s="43"/>
      <c r="T164" s="43" t="s">
        <v>9</v>
      </c>
      <c r="U164" s="43" t="s">
        <v>16</v>
      </c>
    </row>
    <row r="165" spans="2:22" ht="15" customHeight="1" x14ac:dyDescent="0.3">
      <c r="B165" s="19"/>
      <c r="C165" s="42" t="str">
        <f>C152</f>
        <v>SECRE. SALUD</v>
      </c>
      <c r="D165" s="46" t="str">
        <f>C158</f>
        <v>RIESGOS</v>
      </c>
      <c r="E165" s="46"/>
      <c r="F165" s="46"/>
      <c r="G165" s="46"/>
      <c r="H165" s="42"/>
      <c r="I165" s="50" t="s">
        <v>17</v>
      </c>
      <c r="J165" s="50"/>
      <c r="K165" s="50"/>
      <c r="L165" s="50"/>
      <c r="M165" s="47"/>
      <c r="N165" s="47"/>
      <c r="O165" s="47"/>
      <c r="P165" s="47"/>
      <c r="Q165" s="18"/>
      <c r="R165" s="18"/>
      <c r="S165" s="48" t="s">
        <v>10</v>
      </c>
      <c r="T165" s="18"/>
      <c r="U165" s="18"/>
    </row>
    <row r="166" spans="2:22" ht="15" customHeight="1" x14ac:dyDescent="0.3">
      <c r="B166" s="19"/>
      <c r="C166" s="42" t="str">
        <f>C154</f>
        <v>CONTRALORIA</v>
      </c>
      <c r="D166" s="46" t="str">
        <f>C156</f>
        <v>INDEPORTES</v>
      </c>
      <c r="E166" s="46"/>
      <c r="F166" s="46"/>
      <c r="G166" s="46"/>
      <c r="H166" s="42"/>
      <c r="I166" s="50"/>
      <c r="J166" s="50"/>
      <c r="K166" s="50"/>
      <c r="L166" s="50"/>
      <c r="M166" s="47"/>
      <c r="N166" s="47"/>
      <c r="O166" s="47"/>
      <c r="P166" s="47"/>
      <c r="Q166" s="18"/>
      <c r="R166" s="18"/>
      <c r="S166" s="48"/>
      <c r="T166" s="18"/>
      <c r="U166" s="18"/>
    </row>
    <row r="167" spans="2:22" ht="15" customHeight="1" x14ac:dyDescent="0.3">
      <c r="B167" s="41" t="s">
        <v>3</v>
      </c>
      <c r="C167" s="41" t="s">
        <v>4</v>
      </c>
      <c r="D167" s="49" t="s">
        <v>5</v>
      </c>
      <c r="E167" s="49"/>
      <c r="F167" s="49"/>
      <c r="G167" s="49"/>
      <c r="H167" s="41"/>
      <c r="I167" s="49" t="s">
        <v>6</v>
      </c>
      <c r="J167" s="49"/>
      <c r="K167" s="49"/>
      <c r="L167" s="49"/>
      <c r="M167" s="49" t="s">
        <v>7</v>
      </c>
      <c r="N167" s="49"/>
      <c r="O167" s="49"/>
      <c r="P167" s="49"/>
      <c r="Q167" s="43" t="s">
        <v>16</v>
      </c>
      <c r="R167" s="43" t="s">
        <v>8</v>
      </c>
      <c r="S167" s="43"/>
      <c r="T167" s="43" t="s">
        <v>9</v>
      </c>
      <c r="U167" s="43" t="s">
        <v>16</v>
      </c>
    </row>
    <row r="168" spans="2:22" ht="15" customHeight="1" x14ac:dyDescent="0.3">
      <c r="B168" s="19"/>
      <c r="C168" s="42" t="str">
        <f>C158</f>
        <v>RIESGOS</v>
      </c>
      <c r="D168" s="46" t="str">
        <f>C156</f>
        <v>INDEPORTES</v>
      </c>
      <c r="E168" s="46"/>
      <c r="F168" s="46"/>
      <c r="G168" s="46"/>
      <c r="H168" s="42"/>
      <c r="I168" s="50" t="s">
        <v>17</v>
      </c>
      <c r="J168" s="50"/>
      <c r="K168" s="50"/>
      <c r="L168" s="50"/>
      <c r="M168" s="47"/>
      <c r="N168" s="47"/>
      <c r="O168" s="47"/>
      <c r="P168" s="47"/>
      <c r="Q168" s="18"/>
      <c r="R168" s="18"/>
      <c r="S168" s="48" t="s">
        <v>10</v>
      </c>
      <c r="T168" s="18"/>
      <c r="U168" s="18"/>
    </row>
    <row r="169" spans="2:22" ht="15" customHeight="1" x14ac:dyDescent="0.3">
      <c r="B169" s="19"/>
      <c r="C169" s="42" t="str">
        <f>C152</f>
        <v>SECRE. SALUD</v>
      </c>
      <c r="D169" s="46" t="str">
        <f>C154</f>
        <v>CONTRALORIA</v>
      </c>
      <c r="E169" s="46"/>
      <c r="F169" s="46"/>
      <c r="G169" s="46"/>
      <c r="H169" s="42"/>
      <c r="I169" s="50"/>
      <c r="J169" s="50"/>
      <c r="K169" s="50"/>
      <c r="L169" s="50"/>
      <c r="M169" s="83"/>
      <c r="N169" s="83"/>
      <c r="O169" s="83"/>
      <c r="P169" s="83"/>
      <c r="Q169" s="86"/>
      <c r="R169" s="87"/>
      <c r="S169" s="48"/>
      <c r="T169" s="18"/>
      <c r="U169" s="18"/>
    </row>
    <row r="170" spans="2:22" ht="15" customHeight="1" x14ac:dyDescent="0.3">
      <c r="B170" s="41" t="s">
        <v>3</v>
      </c>
      <c r="C170" s="41" t="s">
        <v>4</v>
      </c>
      <c r="D170" s="49" t="s">
        <v>5</v>
      </c>
      <c r="E170" s="49"/>
      <c r="F170" s="49"/>
      <c r="G170" s="49"/>
      <c r="H170" s="41"/>
      <c r="I170" s="49" t="s">
        <v>6</v>
      </c>
      <c r="J170" s="49"/>
      <c r="K170" s="49"/>
      <c r="L170" s="49"/>
      <c r="M170" s="49" t="s">
        <v>7</v>
      </c>
      <c r="N170" s="49"/>
      <c r="O170" s="49"/>
      <c r="P170" s="49"/>
      <c r="Q170" s="44" t="s">
        <v>16</v>
      </c>
      <c r="R170" s="44" t="s">
        <v>8</v>
      </c>
      <c r="S170" s="43"/>
      <c r="T170" s="43" t="s">
        <v>9</v>
      </c>
      <c r="U170" s="43" t="s">
        <v>16</v>
      </c>
      <c r="V170" s="34"/>
    </row>
    <row r="171" spans="2:22" ht="15" customHeight="1" x14ac:dyDescent="0.3">
      <c r="B171" s="19"/>
      <c r="C171" s="42" t="str">
        <f>C154</f>
        <v>CONTRALORIA</v>
      </c>
      <c r="D171" s="46" t="str">
        <f>C158</f>
        <v>RIESGOS</v>
      </c>
      <c r="E171" s="46"/>
      <c r="F171" s="46"/>
      <c r="G171" s="46"/>
      <c r="H171" s="42"/>
      <c r="I171" s="50" t="s">
        <v>17</v>
      </c>
      <c r="J171" s="50"/>
      <c r="K171" s="50"/>
      <c r="L171" s="50"/>
      <c r="M171" s="83"/>
      <c r="N171" s="83"/>
      <c r="O171" s="83"/>
      <c r="P171" s="83"/>
      <c r="Q171" s="88"/>
      <c r="R171" s="89"/>
      <c r="S171" s="48" t="s">
        <v>10</v>
      </c>
      <c r="T171" s="18"/>
      <c r="U171" s="18"/>
    </row>
    <row r="172" spans="2:22" x14ac:dyDescent="0.3">
      <c r="B172" s="19"/>
      <c r="C172" s="42" t="str">
        <f>C156</f>
        <v>INDEPORTES</v>
      </c>
      <c r="D172" s="46" t="str">
        <f>C152</f>
        <v>SECRE. SALUD</v>
      </c>
      <c r="E172" s="46"/>
      <c r="F172" s="46"/>
      <c r="G172" s="46"/>
      <c r="H172" s="42"/>
      <c r="I172" s="50"/>
      <c r="J172" s="50"/>
      <c r="K172" s="50"/>
      <c r="L172" s="50"/>
      <c r="M172" s="83"/>
      <c r="N172" s="83"/>
      <c r="O172" s="83"/>
      <c r="P172" s="83"/>
      <c r="Q172" s="88"/>
      <c r="R172" s="89"/>
      <c r="S172" s="48"/>
      <c r="T172" s="18"/>
      <c r="U172" s="18"/>
    </row>
    <row r="173" spans="2:22" x14ac:dyDescent="0.3">
      <c r="B173" s="95"/>
      <c r="C173" s="96"/>
      <c r="D173" s="96"/>
      <c r="E173" s="96"/>
      <c r="F173" s="96"/>
      <c r="G173" s="96"/>
      <c r="H173" s="96"/>
      <c r="I173" s="97"/>
      <c r="J173" s="97"/>
      <c r="K173" s="97"/>
      <c r="L173" s="97"/>
      <c r="M173" s="98"/>
      <c r="N173" s="98"/>
      <c r="O173" s="98"/>
      <c r="P173" s="98"/>
      <c r="Q173" s="99"/>
      <c r="R173" s="99"/>
      <c r="S173" s="94"/>
      <c r="T173" s="100"/>
      <c r="U173" s="100"/>
    </row>
    <row r="174" spans="2:22" ht="33.75" customHeight="1" x14ac:dyDescent="0.3"/>
    <row r="175" spans="2:22" ht="33.75" customHeight="1" x14ac:dyDescent="0.3"/>
    <row r="176" spans="2:22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</sheetData>
  <sheetProtection selectLockedCells="1" selectUnlockedCells="1"/>
  <mergeCells count="624">
    <mergeCell ref="D170:G170"/>
    <mergeCell ref="I170:L170"/>
    <mergeCell ref="M170:P170"/>
    <mergeCell ref="D171:G171"/>
    <mergeCell ref="I171:L172"/>
    <mergeCell ref="M171:P171"/>
    <mergeCell ref="Q171:R171"/>
    <mergeCell ref="S171:S172"/>
    <mergeCell ref="D172:G172"/>
    <mergeCell ref="M172:P172"/>
    <mergeCell ref="Q172:R172"/>
    <mergeCell ref="D167:G167"/>
    <mergeCell ref="I167:L167"/>
    <mergeCell ref="M167:P167"/>
    <mergeCell ref="D168:G168"/>
    <mergeCell ref="I168:L169"/>
    <mergeCell ref="M168:P168"/>
    <mergeCell ref="S168:S169"/>
    <mergeCell ref="D169:G169"/>
    <mergeCell ref="M169:P169"/>
    <mergeCell ref="Q169:R169"/>
    <mergeCell ref="B161:U161"/>
    <mergeCell ref="B162:T162"/>
    <mergeCell ref="Q163:U163"/>
    <mergeCell ref="D164:G164"/>
    <mergeCell ref="I164:L164"/>
    <mergeCell ref="M164:P164"/>
    <mergeCell ref="D165:G165"/>
    <mergeCell ref="I165:L166"/>
    <mergeCell ref="M165:P165"/>
    <mergeCell ref="S165:S166"/>
    <mergeCell ref="D166:G166"/>
    <mergeCell ref="M166:P166"/>
    <mergeCell ref="P156:P157"/>
    <mergeCell ref="Q156:Q157"/>
    <mergeCell ref="R156:R157"/>
    <mergeCell ref="S156:S157"/>
    <mergeCell ref="T156:T157"/>
    <mergeCell ref="U156:U157"/>
    <mergeCell ref="C158:C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P152:P153"/>
    <mergeCell ref="Q152:Q153"/>
    <mergeCell ref="R152:R153"/>
    <mergeCell ref="S152:S153"/>
    <mergeCell ref="T152:T153"/>
    <mergeCell ref="U152:U153"/>
    <mergeCell ref="C154:C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B151:B159"/>
    <mergeCell ref="C152:C153"/>
    <mergeCell ref="I152:I153"/>
    <mergeCell ref="J152:J153"/>
    <mergeCell ref="K152:K153"/>
    <mergeCell ref="L152:L153"/>
    <mergeCell ref="M152:M153"/>
    <mergeCell ref="N152:N153"/>
    <mergeCell ref="O152:O153"/>
    <mergeCell ref="C156:C157"/>
    <mergeCell ref="I156:I157"/>
    <mergeCell ref="J156:J157"/>
    <mergeCell ref="K156:K157"/>
    <mergeCell ref="L156:L157"/>
    <mergeCell ref="M156:M157"/>
    <mergeCell ref="N156:N157"/>
    <mergeCell ref="O156:O157"/>
    <mergeCell ref="D147:G147"/>
    <mergeCell ref="I147:L147"/>
    <mergeCell ref="M147:P147"/>
    <mergeCell ref="D148:G148"/>
    <mergeCell ref="I148:L149"/>
    <mergeCell ref="M148:P148"/>
    <mergeCell ref="Q148:R148"/>
    <mergeCell ref="S148:S149"/>
    <mergeCell ref="D149:G149"/>
    <mergeCell ref="M149:P149"/>
    <mergeCell ref="Q149:R149"/>
    <mergeCell ref="D144:G144"/>
    <mergeCell ref="I144:L144"/>
    <mergeCell ref="M144:P144"/>
    <mergeCell ref="D145:G145"/>
    <mergeCell ref="I145:L146"/>
    <mergeCell ref="M145:P145"/>
    <mergeCell ref="S145:S146"/>
    <mergeCell ref="D146:G146"/>
    <mergeCell ref="M146:P146"/>
    <mergeCell ref="Q146:R146"/>
    <mergeCell ref="B138:U138"/>
    <mergeCell ref="B139:T139"/>
    <mergeCell ref="Q140:U140"/>
    <mergeCell ref="D141:G141"/>
    <mergeCell ref="I141:L141"/>
    <mergeCell ref="M141:P141"/>
    <mergeCell ref="D142:G142"/>
    <mergeCell ref="I142:L143"/>
    <mergeCell ref="M142:P142"/>
    <mergeCell ref="S142:S143"/>
    <mergeCell ref="D143:G143"/>
    <mergeCell ref="M143:P143"/>
    <mergeCell ref="P133:P134"/>
    <mergeCell ref="Q133:Q134"/>
    <mergeCell ref="R133:R134"/>
    <mergeCell ref="S133:S134"/>
    <mergeCell ref="T133:T134"/>
    <mergeCell ref="U133:U134"/>
    <mergeCell ref="C135:C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P129:P130"/>
    <mergeCell ref="Q129:Q130"/>
    <mergeCell ref="R129:R130"/>
    <mergeCell ref="S129:S130"/>
    <mergeCell ref="T129:T130"/>
    <mergeCell ref="U129:U130"/>
    <mergeCell ref="C131:C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B128:B136"/>
    <mergeCell ref="C129:C130"/>
    <mergeCell ref="I129:I130"/>
    <mergeCell ref="J129:J130"/>
    <mergeCell ref="K129:K130"/>
    <mergeCell ref="L129:L130"/>
    <mergeCell ref="M129:M130"/>
    <mergeCell ref="N129:N130"/>
    <mergeCell ref="O129:O130"/>
    <mergeCell ref="C133:C134"/>
    <mergeCell ref="I133:I134"/>
    <mergeCell ref="J133:J134"/>
    <mergeCell ref="K133:K134"/>
    <mergeCell ref="L133:L134"/>
    <mergeCell ref="M133:M134"/>
    <mergeCell ref="N133:N134"/>
    <mergeCell ref="O133:O134"/>
    <mergeCell ref="D124:G124"/>
    <mergeCell ref="I124:L124"/>
    <mergeCell ref="M124:P124"/>
    <mergeCell ref="D125:G125"/>
    <mergeCell ref="I125:L126"/>
    <mergeCell ref="M125:P125"/>
    <mergeCell ref="Q125:R125"/>
    <mergeCell ref="S125:S126"/>
    <mergeCell ref="D126:G126"/>
    <mergeCell ref="M126:P126"/>
    <mergeCell ref="Q126:R126"/>
    <mergeCell ref="D121:G121"/>
    <mergeCell ref="I121:L121"/>
    <mergeCell ref="M121:P121"/>
    <mergeCell ref="D122:G122"/>
    <mergeCell ref="I122:L123"/>
    <mergeCell ref="M122:P122"/>
    <mergeCell ref="S122:S123"/>
    <mergeCell ref="D123:G123"/>
    <mergeCell ref="M123:P123"/>
    <mergeCell ref="Q123:R123"/>
    <mergeCell ref="B115:U115"/>
    <mergeCell ref="B116:T116"/>
    <mergeCell ref="Q117:U117"/>
    <mergeCell ref="D118:G118"/>
    <mergeCell ref="I118:L118"/>
    <mergeCell ref="M118:P118"/>
    <mergeCell ref="D119:G119"/>
    <mergeCell ref="I119:L120"/>
    <mergeCell ref="M119:P119"/>
    <mergeCell ref="S119:S120"/>
    <mergeCell ref="D120:G120"/>
    <mergeCell ref="M120:P120"/>
    <mergeCell ref="P110:P111"/>
    <mergeCell ref="Q110:Q111"/>
    <mergeCell ref="R110:R111"/>
    <mergeCell ref="S110:S111"/>
    <mergeCell ref="T110:T111"/>
    <mergeCell ref="U110:U111"/>
    <mergeCell ref="C112:C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P106:P107"/>
    <mergeCell ref="Q106:Q107"/>
    <mergeCell ref="R106:R107"/>
    <mergeCell ref="S106:S107"/>
    <mergeCell ref="T106:T107"/>
    <mergeCell ref="U106:U107"/>
    <mergeCell ref="C108:C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B105:B113"/>
    <mergeCell ref="C106:C107"/>
    <mergeCell ref="I106:I107"/>
    <mergeCell ref="J106:J107"/>
    <mergeCell ref="K106:K107"/>
    <mergeCell ref="L106:L107"/>
    <mergeCell ref="M106:M107"/>
    <mergeCell ref="N106:N107"/>
    <mergeCell ref="O106:O107"/>
    <mergeCell ref="C110:C111"/>
    <mergeCell ref="I110:I111"/>
    <mergeCell ref="J110:J111"/>
    <mergeCell ref="K110:K111"/>
    <mergeCell ref="L110:L111"/>
    <mergeCell ref="M110:M111"/>
    <mergeCell ref="N110:N111"/>
    <mergeCell ref="O110:O111"/>
    <mergeCell ref="D101:G101"/>
    <mergeCell ref="I101:L101"/>
    <mergeCell ref="M101:P101"/>
    <mergeCell ref="D102:G102"/>
    <mergeCell ref="I102:L103"/>
    <mergeCell ref="M102:P102"/>
    <mergeCell ref="S102:S103"/>
    <mergeCell ref="D103:G103"/>
    <mergeCell ref="M103:P103"/>
    <mergeCell ref="Q102:R102"/>
    <mergeCell ref="Q103:R103"/>
    <mergeCell ref="D98:G98"/>
    <mergeCell ref="I98:L98"/>
    <mergeCell ref="M98:P98"/>
    <mergeCell ref="D99:G99"/>
    <mergeCell ref="I99:L100"/>
    <mergeCell ref="M99:P99"/>
    <mergeCell ref="S99:S100"/>
    <mergeCell ref="D100:G100"/>
    <mergeCell ref="M100:P100"/>
    <mergeCell ref="Q100:R100"/>
    <mergeCell ref="B92:U92"/>
    <mergeCell ref="B93:T93"/>
    <mergeCell ref="Q94:U94"/>
    <mergeCell ref="D95:G95"/>
    <mergeCell ref="I95:L95"/>
    <mergeCell ref="M95:P95"/>
    <mergeCell ref="D96:G96"/>
    <mergeCell ref="I96:L97"/>
    <mergeCell ref="M96:P96"/>
    <mergeCell ref="S96:S97"/>
    <mergeCell ref="D97:G97"/>
    <mergeCell ref="M97:P97"/>
    <mergeCell ref="P87:P88"/>
    <mergeCell ref="Q87:Q88"/>
    <mergeCell ref="R87:R88"/>
    <mergeCell ref="S87:S88"/>
    <mergeCell ref="T87:T88"/>
    <mergeCell ref="U87:U88"/>
    <mergeCell ref="C89:C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P83:P84"/>
    <mergeCell ref="Q83:Q84"/>
    <mergeCell ref="R83:R84"/>
    <mergeCell ref="S83:S84"/>
    <mergeCell ref="T83:T84"/>
    <mergeCell ref="U83:U84"/>
    <mergeCell ref="C85:C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B82:B90"/>
    <mergeCell ref="C83:C84"/>
    <mergeCell ref="I83:I84"/>
    <mergeCell ref="J83:J84"/>
    <mergeCell ref="K83:K84"/>
    <mergeCell ref="L83:L84"/>
    <mergeCell ref="M83:M84"/>
    <mergeCell ref="N83:N84"/>
    <mergeCell ref="O83:O84"/>
    <mergeCell ref="C87:C88"/>
    <mergeCell ref="I87:I88"/>
    <mergeCell ref="J87:J88"/>
    <mergeCell ref="K87:K88"/>
    <mergeCell ref="L87:L88"/>
    <mergeCell ref="M87:M88"/>
    <mergeCell ref="N87:N88"/>
    <mergeCell ref="O87:O88"/>
    <mergeCell ref="D78:G78"/>
    <mergeCell ref="I78:L78"/>
    <mergeCell ref="M78:P78"/>
    <mergeCell ref="D79:G79"/>
    <mergeCell ref="I79:L80"/>
    <mergeCell ref="M79:P79"/>
    <mergeCell ref="S79:S80"/>
    <mergeCell ref="D80:G80"/>
    <mergeCell ref="M80:P80"/>
    <mergeCell ref="Q79:R79"/>
    <mergeCell ref="Q80:R80"/>
    <mergeCell ref="D75:G75"/>
    <mergeCell ref="I75:L75"/>
    <mergeCell ref="M75:P75"/>
    <mergeCell ref="D76:G76"/>
    <mergeCell ref="I76:L77"/>
    <mergeCell ref="M76:P76"/>
    <mergeCell ref="S76:S77"/>
    <mergeCell ref="D77:G77"/>
    <mergeCell ref="M77:P77"/>
    <mergeCell ref="B69:U69"/>
    <mergeCell ref="B70:T70"/>
    <mergeCell ref="Q71:U71"/>
    <mergeCell ref="D72:G72"/>
    <mergeCell ref="I72:L72"/>
    <mergeCell ref="M72:P72"/>
    <mergeCell ref="D73:G73"/>
    <mergeCell ref="I73:L74"/>
    <mergeCell ref="M73:P73"/>
    <mergeCell ref="S73:S74"/>
    <mergeCell ref="D74:G74"/>
    <mergeCell ref="M74:P74"/>
    <mergeCell ref="P64:P65"/>
    <mergeCell ref="Q64:Q65"/>
    <mergeCell ref="R64:R65"/>
    <mergeCell ref="S64:S65"/>
    <mergeCell ref="T64:T65"/>
    <mergeCell ref="U64:U65"/>
    <mergeCell ref="C66:C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P60:P61"/>
    <mergeCell ref="Q60:Q61"/>
    <mergeCell ref="R60:R61"/>
    <mergeCell ref="S60:S61"/>
    <mergeCell ref="T60:T61"/>
    <mergeCell ref="U60:U61"/>
    <mergeCell ref="C62:C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B59:B67"/>
    <mergeCell ref="C60:C61"/>
    <mergeCell ref="I60:I61"/>
    <mergeCell ref="J60:J61"/>
    <mergeCell ref="K60:K61"/>
    <mergeCell ref="L60:L61"/>
    <mergeCell ref="M60:M61"/>
    <mergeCell ref="N60:N61"/>
    <mergeCell ref="O60:O61"/>
    <mergeCell ref="C64:C65"/>
    <mergeCell ref="I64:I65"/>
    <mergeCell ref="J64:J65"/>
    <mergeCell ref="K64:K65"/>
    <mergeCell ref="L64:L65"/>
    <mergeCell ref="M64:M65"/>
    <mergeCell ref="N64:N65"/>
    <mergeCell ref="O64:O65"/>
    <mergeCell ref="D55:G55"/>
    <mergeCell ref="I55:L55"/>
    <mergeCell ref="M55:P55"/>
    <mergeCell ref="D56:G56"/>
    <mergeCell ref="I56:L57"/>
    <mergeCell ref="M56:P56"/>
    <mergeCell ref="S56:S57"/>
    <mergeCell ref="D57:G57"/>
    <mergeCell ref="M57:P57"/>
    <mergeCell ref="D52:G52"/>
    <mergeCell ref="I52:L52"/>
    <mergeCell ref="M52:P52"/>
    <mergeCell ref="D53:G53"/>
    <mergeCell ref="I53:L54"/>
    <mergeCell ref="M53:P53"/>
    <mergeCell ref="S53:S54"/>
    <mergeCell ref="D54:G54"/>
    <mergeCell ref="M54:P54"/>
    <mergeCell ref="B46:U46"/>
    <mergeCell ref="B47:T47"/>
    <mergeCell ref="Q48:U48"/>
    <mergeCell ref="D49:G49"/>
    <mergeCell ref="I49:L49"/>
    <mergeCell ref="M49:P49"/>
    <mergeCell ref="D50:G50"/>
    <mergeCell ref="I50:L51"/>
    <mergeCell ref="M50:P50"/>
    <mergeCell ref="S50:S51"/>
    <mergeCell ref="D51:G51"/>
    <mergeCell ref="M51:P51"/>
    <mergeCell ref="P41:P42"/>
    <mergeCell ref="Q41:Q42"/>
    <mergeCell ref="R41:R42"/>
    <mergeCell ref="S41:S42"/>
    <mergeCell ref="T41:T42"/>
    <mergeCell ref="U41:U42"/>
    <mergeCell ref="C43:C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P37:P38"/>
    <mergeCell ref="Q37:Q38"/>
    <mergeCell ref="R37:R38"/>
    <mergeCell ref="S37:S38"/>
    <mergeCell ref="T37:T38"/>
    <mergeCell ref="U37:U38"/>
    <mergeCell ref="C39:C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J37:J38"/>
    <mergeCell ref="K37:K38"/>
    <mergeCell ref="L37:L38"/>
    <mergeCell ref="M37:M38"/>
    <mergeCell ref="N37:N38"/>
    <mergeCell ref="O37:O38"/>
    <mergeCell ref="C41:C42"/>
    <mergeCell ref="I41:I42"/>
    <mergeCell ref="J41:J42"/>
    <mergeCell ref="K41:K42"/>
    <mergeCell ref="L41:L42"/>
    <mergeCell ref="M41:M42"/>
    <mergeCell ref="N41:N42"/>
    <mergeCell ref="O41:O42"/>
    <mergeCell ref="B10:U10"/>
    <mergeCell ref="B12:B20"/>
    <mergeCell ref="C13:C14"/>
    <mergeCell ref="I13:I14"/>
    <mergeCell ref="J13:J14"/>
    <mergeCell ref="K13:K14"/>
    <mergeCell ref="L13:L14"/>
    <mergeCell ref="M13:M14"/>
    <mergeCell ref="U15:U16"/>
    <mergeCell ref="T13:T14"/>
    <mergeCell ref="U13:U14"/>
    <mergeCell ref="C15:C16"/>
    <mergeCell ref="I15:I16"/>
    <mergeCell ref="J15:J16"/>
    <mergeCell ref="K15:K16"/>
    <mergeCell ref="L15:L16"/>
    <mergeCell ref="M15:M16"/>
    <mergeCell ref="N15:N16"/>
    <mergeCell ref="O15:O16"/>
    <mergeCell ref="N13:N14"/>
    <mergeCell ref="O13:O14"/>
    <mergeCell ref="P13:P14"/>
    <mergeCell ref="Q13:Q14"/>
    <mergeCell ref="R13:R14"/>
    <mergeCell ref="S13:S14"/>
    <mergeCell ref="J17:J18"/>
    <mergeCell ref="K17:K18"/>
    <mergeCell ref="L17:L18"/>
    <mergeCell ref="M17:M18"/>
    <mergeCell ref="P15:P16"/>
    <mergeCell ref="Q15:Q16"/>
    <mergeCell ref="R15:R16"/>
    <mergeCell ref="S15:S16"/>
    <mergeCell ref="T15:T16"/>
    <mergeCell ref="P19:P20"/>
    <mergeCell ref="Q19:Q20"/>
    <mergeCell ref="R19:R20"/>
    <mergeCell ref="S19:S20"/>
    <mergeCell ref="T19:T20"/>
    <mergeCell ref="U19:U20"/>
    <mergeCell ref="T17:T18"/>
    <mergeCell ref="U17:U18"/>
    <mergeCell ref="P17:P18"/>
    <mergeCell ref="Q17:Q18"/>
    <mergeCell ref="R17:R18"/>
    <mergeCell ref="S17:S18"/>
    <mergeCell ref="C19:C20"/>
    <mergeCell ref="I19:I20"/>
    <mergeCell ref="J19:J20"/>
    <mergeCell ref="K19:K20"/>
    <mergeCell ref="L19:L20"/>
    <mergeCell ref="M19:M20"/>
    <mergeCell ref="N19:N20"/>
    <mergeCell ref="O19:O20"/>
    <mergeCell ref="N17:N18"/>
    <mergeCell ref="O17:O18"/>
    <mergeCell ref="C17:C18"/>
    <mergeCell ref="I17:I18"/>
    <mergeCell ref="D26:G26"/>
    <mergeCell ref="I26:L27"/>
    <mergeCell ref="S26:S27"/>
    <mergeCell ref="D27:G27"/>
    <mergeCell ref="B22:U22"/>
    <mergeCell ref="B23:T23"/>
    <mergeCell ref="Q24:U24"/>
    <mergeCell ref="D25:G25"/>
    <mergeCell ref="I25:L25"/>
    <mergeCell ref="M25:P25"/>
    <mergeCell ref="M26:P26"/>
    <mergeCell ref="M27:P27"/>
    <mergeCell ref="S29:S30"/>
    <mergeCell ref="D30:G30"/>
    <mergeCell ref="D31:G31"/>
    <mergeCell ref="I31:L31"/>
    <mergeCell ref="M31:P31"/>
    <mergeCell ref="D28:G28"/>
    <mergeCell ref="I28:L28"/>
    <mergeCell ref="M28:P28"/>
    <mergeCell ref="D29:G29"/>
    <mergeCell ref="I29:L30"/>
    <mergeCell ref="M29:P29"/>
    <mergeCell ref="M30:P30"/>
    <mergeCell ref="D32:G32"/>
    <mergeCell ref="I32:L33"/>
    <mergeCell ref="S32:S33"/>
    <mergeCell ref="D33:G33"/>
    <mergeCell ref="M32:P32"/>
    <mergeCell ref="M33:P33"/>
    <mergeCell ref="B36:B44"/>
    <mergeCell ref="C37:C38"/>
    <mergeCell ref="I37:I38"/>
  </mergeCells>
  <printOptions horizontalCentered="1"/>
  <pageMargins left="0.19685039370078741" right="0.19685039370078741" top="0.39370078740157483" bottom="0.39370078740157483" header="0" footer="0"/>
  <pageSetup paperSize="9" scale="31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1EBE-906B-4CFD-A84E-24A2782D4ED8}">
  <dimension ref="B2:O31"/>
  <sheetViews>
    <sheetView tabSelected="1" topLeftCell="C3" zoomScale="110" zoomScaleNormal="110" workbookViewId="0">
      <selection activeCell="G20" sqref="G20"/>
    </sheetView>
  </sheetViews>
  <sheetFormatPr baseColWidth="10" defaultRowHeight="15" x14ac:dyDescent="0.25"/>
  <cols>
    <col min="1" max="1" width="4.85546875" customWidth="1"/>
    <col min="2" max="2" width="4.42578125" style="101" customWidth="1"/>
    <col min="3" max="3" width="32.28515625" style="105" customWidth="1"/>
    <col min="4" max="4" width="3.28515625" customWidth="1"/>
    <col min="5" max="5" width="20.28515625" customWidth="1"/>
    <col min="7" max="7" width="3.5703125" bestFit="1" customWidth="1"/>
    <col min="8" max="8" width="30.85546875" customWidth="1"/>
    <col min="9" max="9" width="4" customWidth="1"/>
    <col min="10" max="10" width="4.140625" customWidth="1"/>
    <col min="11" max="11" width="3.5703125" bestFit="1" customWidth="1"/>
    <col min="12" max="12" width="17.28515625" bestFit="1" customWidth="1"/>
    <col min="14" max="14" width="3.5703125" style="72" customWidth="1"/>
    <col min="15" max="15" width="16.28515625" style="72" bestFit="1" customWidth="1"/>
  </cols>
  <sheetData>
    <row r="2" spans="2:15" x14ac:dyDescent="0.25">
      <c r="D2" s="71"/>
      <c r="E2" s="71"/>
      <c r="N2" s="71"/>
      <c r="O2" s="71"/>
    </row>
    <row r="3" spans="2:15" ht="15.75" thickBot="1" x14ac:dyDescent="0.3">
      <c r="D3" s="72"/>
      <c r="E3" s="72"/>
    </row>
    <row r="4" spans="2:15" x14ac:dyDescent="0.25">
      <c r="B4" s="103"/>
      <c r="C4" s="106" t="s">
        <v>41</v>
      </c>
      <c r="D4" s="73" t="s">
        <v>11</v>
      </c>
      <c r="E4" s="74"/>
      <c r="G4" s="73" t="s">
        <v>12</v>
      </c>
      <c r="H4" s="74"/>
      <c r="K4" s="67" t="s">
        <v>13</v>
      </c>
      <c r="L4" s="68"/>
      <c r="N4" s="73" t="s">
        <v>14</v>
      </c>
      <c r="O4" s="74"/>
    </row>
    <row r="5" spans="2:15" x14ac:dyDescent="0.25">
      <c r="B5" s="103"/>
      <c r="C5" s="106" t="s">
        <v>42</v>
      </c>
      <c r="D5" s="65">
        <v>1</v>
      </c>
      <c r="E5" s="105" t="s">
        <v>52</v>
      </c>
      <c r="G5" s="65">
        <v>5</v>
      </c>
      <c r="H5" s="106" t="s">
        <v>64</v>
      </c>
      <c r="K5" s="65">
        <v>9</v>
      </c>
      <c r="L5" s="105" t="s">
        <v>57</v>
      </c>
      <c r="N5" s="65">
        <v>13</v>
      </c>
      <c r="O5" s="106" t="s">
        <v>46</v>
      </c>
    </row>
    <row r="6" spans="2:15" x14ac:dyDescent="0.25">
      <c r="B6" s="102"/>
      <c r="C6" s="106" t="s">
        <v>64</v>
      </c>
      <c r="D6" s="65">
        <v>2</v>
      </c>
      <c r="E6" s="106" t="s">
        <v>49</v>
      </c>
      <c r="G6" s="65">
        <v>6</v>
      </c>
      <c r="H6" s="106" t="s">
        <v>42</v>
      </c>
      <c r="K6" s="65">
        <v>10</v>
      </c>
      <c r="L6" s="106" t="s">
        <v>47</v>
      </c>
      <c r="N6" s="65">
        <v>14</v>
      </c>
      <c r="O6" s="106" t="s">
        <v>51</v>
      </c>
    </row>
    <row r="7" spans="2:15" x14ac:dyDescent="0.25">
      <c r="B7" s="103"/>
      <c r="C7" s="106" t="s">
        <v>44</v>
      </c>
      <c r="D7" s="65">
        <v>3</v>
      </c>
      <c r="E7" s="105" t="s">
        <v>68</v>
      </c>
      <c r="G7" s="65">
        <v>7</v>
      </c>
      <c r="H7" s="105" t="s">
        <v>58</v>
      </c>
      <c r="K7" s="65">
        <v>11</v>
      </c>
      <c r="L7" s="106" t="s">
        <v>35</v>
      </c>
      <c r="N7" s="65">
        <v>15</v>
      </c>
      <c r="O7" s="105" t="s">
        <v>53</v>
      </c>
    </row>
    <row r="8" spans="2:15" ht="15.75" thickBot="1" x14ac:dyDescent="0.3">
      <c r="B8" s="103"/>
      <c r="C8" s="106" t="s">
        <v>43</v>
      </c>
      <c r="D8" s="66">
        <v>4</v>
      </c>
      <c r="E8" s="105" t="s">
        <v>54</v>
      </c>
      <c r="G8" s="66">
        <v>8</v>
      </c>
      <c r="H8" s="106" t="s">
        <v>50</v>
      </c>
      <c r="K8" s="66">
        <v>12</v>
      </c>
      <c r="L8" s="106" t="s">
        <v>45</v>
      </c>
      <c r="N8" s="66">
        <v>16</v>
      </c>
      <c r="O8" s="105" t="s">
        <v>59</v>
      </c>
    </row>
    <row r="9" spans="2:15" x14ac:dyDescent="0.25">
      <c r="B9" s="103"/>
      <c r="C9" s="106" t="s">
        <v>45</v>
      </c>
      <c r="N9"/>
      <c r="O9"/>
    </row>
    <row r="10" spans="2:15" ht="15.75" thickBot="1" x14ac:dyDescent="0.3">
      <c r="B10" s="103"/>
      <c r="C10" s="106" t="s">
        <v>46</v>
      </c>
      <c r="N10"/>
      <c r="O10"/>
    </row>
    <row r="11" spans="2:15" x14ac:dyDescent="0.25">
      <c r="B11" s="103"/>
      <c r="C11" s="106" t="s">
        <v>36</v>
      </c>
      <c r="D11" s="73" t="s">
        <v>15</v>
      </c>
      <c r="E11" s="74"/>
      <c r="G11" s="73" t="s">
        <v>38</v>
      </c>
      <c r="H11" s="74"/>
      <c r="K11" s="67" t="s">
        <v>39</v>
      </c>
      <c r="L11" s="68"/>
      <c r="N11" s="73"/>
      <c r="O11" s="74"/>
    </row>
    <row r="12" spans="2:15" x14ac:dyDescent="0.25">
      <c r="B12" s="103"/>
      <c r="C12" s="106" t="s">
        <v>47</v>
      </c>
      <c r="D12" s="65">
        <v>17</v>
      </c>
      <c r="E12" s="105" t="s">
        <v>56</v>
      </c>
      <c r="G12" s="65">
        <v>21</v>
      </c>
      <c r="H12" s="106" t="s">
        <v>43</v>
      </c>
      <c r="K12" s="65">
        <v>25</v>
      </c>
      <c r="L12" s="105" t="s">
        <v>55</v>
      </c>
      <c r="N12" s="65"/>
      <c r="O12" s="69"/>
    </row>
    <row r="13" spans="2:15" x14ac:dyDescent="0.25">
      <c r="B13" s="103"/>
      <c r="C13" s="106" t="s">
        <v>48</v>
      </c>
      <c r="D13" s="65">
        <v>18</v>
      </c>
      <c r="E13" s="106" t="s">
        <v>41</v>
      </c>
      <c r="G13" s="65">
        <v>22</v>
      </c>
      <c r="H13" s="106" t="s">
        <v>36</v>
      </c>
      <c r="K13" s="65">
        <v>26</v>
      </c>
      <c r="L13" s="106" t="s">
        <v>44</v>
      </c>
      <c r="N13" s="65"/>
      <c r="O13" s="69"/>
    </row>
    <row r="14" spans="2:15" x14ac:dyDescent="0.25">
      <c r="B14" s="103"/>
      <c r="C14" s="106" t="s">
        <v>49</v>
      </c>
      <c r="D14" s="65">
        <v>19</v>
      </c>
      <c r="E14" s="105" t="s">
        <v>60</v>
      </c>
      <c r="G14" s="65">
        <v>23</v>
      </c>
      <c r="H14" s="105" t="s">
        <v>61</v>
      </c>
      <c r="K14" s="65">
        <v>27</v>
      </c>
      <c r="L14" s="105" t="s">
        <v>37</v>
      </c>
      <c r="N14" s="65"/>
      <c r="O14" s="69"/>
    </row>
    <row r="15" spans="2:15" ht="15.75" thickBot="1" x14ac:dyDescent="0.3">
      <c r="B15" s="103"/>
      <c r="C15" s="106" t="s">
        <v>50</v>
      </c>
      <c r="D15" s="65">
        <v>20</v>
      </c>
      <c r="E15" s="106" t="s">
        <v>48</v>
      </c>
      <c r="G15" s="66">
        <v>24</v>
      </c>
      <c r="H15" s="105" t="s">
        <v>67</v>
      </c>
      <c r="K15" s="66">
        <v>28</v>
      </c>
      <c r="L15" s="105" t="s">
        <v>69</v>
      </c>
      <c r="N15" s="66"/>
      <c r="O15" s="70"/>
    </row>
    <row r="16" spans="2:15" x14ac:dyDescent="0.25">
      <c r="B16" s="103"/>
      <c r="C16" s="106" t="s">
        <v>51</v>
      </c>
      <c r="K16" s="72"/>
      <c r="L16" s="72"/>
      <c r="M16" s="72"/>
    </row>
    <row r="17" spans="2:15" x14ac:dyDescent="0.25">
      <c r="B17" s="103"/>
      <c r="C17" s="106" t="s">
        <v>35</v>
      </c>
      <c r="N17"/>
      <c r="O17"/>
    </row>
    <row r="18" spans="2:15" x14ac:dyDescent="0.25">
      <c r="B18" s="104"/>
      <c r="C18" s="105" t="s">
        <v>37</v>
      </c>
    </row>
    <row r="19" spans="2:15" x14ac:dyDescent="0.25">
      <c r="C19" s="105" t="s">
        <v>52</v>
      </c>
    </row>
    <row r="20" spans="2:15" x14ac:dyDescent="0.25">
      <c r="C20" s="105" t="s">
        <v>67</v>
      </c>
    </row>
    <row r="21" spans="2:15" x14ac:dyDescent="0.25">
      <c r="B21" s="104"/>
      <c r="C21" s="105" t="s">
        <v>53</v>
      </c>
    </row>
    <row r="22" spans="2:15" x14ac:dyDescent="0.25">
      <c r="B22" s="104"/>
      <c r="C22" s="105" t="s">
        <v>54</v>
      </c>
    </row>
    <row r="23" spans="2:15" x14ac:dyDescent="0.25">
      <c r="C23" s="105" t="s">
        <v>55</v>
      </c>
    </row>
    <row r="24" spans="2:15" x14ac:dyDescent="0.25">
      <c r="B24" s="104"/>
      <c r="C24" s="105" t="s">
        <v>56</v>
      </c>
    </row>
    <row r="25" spans="2:15" x14ac:dyDescent="0.25">
      <c r="B25" s="104"/>
      <c r="C25" s="105" t="s">
        <v>57</v>
      </c>
    </row>
    <row r="26" spans="2:15" x14ac:dyDescent="0.25">
      <c r="B26" s="104"/>
      <c r="C26" s="105" t="s">
        <v>68</v>
      </c>
    </row>
    <row r="27" spans="2:15" x14ac:dyDescent="0.25">
      <c r="B27" s="104"/>
      <c r="C27" s="105" t="s">
        <v>69</v>
      </c>
    </row>
    <row r="28" spans="2:15" x14ac:dyDescent="0.25">
      <c r="C28" s="105" t="s">
        <v>58</v>
      </c>
    </row>
    <row r="29" spans="2:15" x14ac:dyDescent="0.25">
      <c r="B29" s="104"/>
      <c r="C29" s="105" t="s">
        <v>59</v>
      </c>
    </row>
    <row r="30" spans="2:15" x14ac:dyDescent="0.25">
      <c r="B30" s="104"/>
      <c r="C30" s="105" t="s">
        <v>60</v>
      </c>
    </row>
    <row r="31" spans="2:15" x14ac:dyDescent="0.25">
      <c r="B31" s="104"/>
      <c r="C31" s="105" t="s">
        <v>61</v>
      </c>
    </row>
  </sheetData>
  <mergeCells count="10">
    <mergeCell ref="G11:H11"/>
    <mergeCell ref="K11:L11"/>
    <mergeCell ref="D11:E11"/>
    <mergeCell ref="N11:O11"/>
    <mergeCell ref="D2:E2"/>
    <mergeCell ref="N2:O2"/>
    <mergeCell ref="G4:H4"/>
    <mergeCell ref="K4:L4"/>
    <mergeCell ref="D4:E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FASE 1</vt:lpstr>
      <vt:lpstr>Hoja1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JUAN CARLOS</cp:lastModifiedBy>
  <cp:lastPrinted>2019-07-22T17:27:24Z</cp:lastPrinted>
  <dcterms:created xsi:type="dcterms:W3CDTF">2014-05-07T01:11:54Z</dcterms:created>
  <dcterms:modified xsi:type="dcterms:W3CDTF">2023-04-24T18:13:25Z</dcterms:modified>
</cp:coreProperties>
</file>