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160" tabRatio="596" firstSheet="1" activeTab="1"/>
  </bookViews>
  <sheets>
    <sheet name="Formulación" sheetId="2" state="hidden" r:id="rId1"/>
    <sheet name="Inicio" sheetId="3" r:id="rId2"/>
    <sheet name="Mapa de Riesgos IPYBAC" sheetId="1" r:id="rId3"/>
  </sheets>
  <externalReferences>
    <externalReference r:id="rId4"/>
    <externalReference r:id="rId5"/>
    <externalReference r:id="rId6"/>
    <externalReference r:id="rId7"/>
  </externalReferences>
  <definedNames>
    <definedName name="_xlnm._FilterDatabase" localSheetId="2" hidden="1">'Mapa de Riesgos IPYBAC'!$A$9:$BA$41</definedName>
    <definedName name="_xlnm.Print_Area" localSheetId="2">'Mapa de Riesgos IPYBAC'!$AY$1</definedName>
    <definedName name="EVALUACION_DISEÑO">[1]FORMULACIÓN!$B$258:$B$263</definedName>
    <definedName name="EVALUACION_EJECUCION">[1]FORMULACIÓN!$C$258:$C$263</definedName>
    <definedName name="RESPONSABLE">[1]FORMULACIÓN!$A$258:$A$263</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41" i="1" l="1"/>
  <c r="Y41" i="1"/>
  <c r="Z41" i="1"/>
  <c r="AC40" i="1"/>
  <c r="Y40" i="1"/>
  <c r="Z40" i="1" s="1"/>
  <c r="AC39" i="1"/>
  <c r="Y39" i="1"/>
  <c r="Z39" i="1" s="1"/>
  <c r="AC36" i="1"/>
  <c r="Y36" i="1"/>
  <c r="Z36" i="1" s="1"/>
  <c r="AC20" i="1"/>
  <c r="Y20" i="1"/>
  <c r="Z20" i="1"/>
  <c r="AC38" i="1"/>
  <c r="Y38" i="1"/>
  <c r="Z38" i="1" s="1"/>
  <c r="AC37" i="1"/>
  <c r="Y37" i="1"/>
  <c r="Z37" i="1"/>
  <c r="AC12" i="1"/>
  <c r="Y12" i="1"/>
  <c r="Z12" i="1" s="1"/>
  <c r="AC11" i="1"/>
  <c r="Y11" i="1"/>
  <c r="Z11" i="1"/>
  <c r="AC10" i="1"/>
  <c r="Y10" i="1"/>
  <c r="Z10" i="1" s="1"/>
  <c r="AC26" i="1"/>
  <c r="Y26" i="1"/>
  <c r="Z26" i="1"/>
  <c r="AC35" i="1"/>
  <c r="Y35" i="1"/>
  <c r="Z35" i="1" s="1"/>
  <c r="AC34" i="1"/>
  <c r="Y34" i="1"/>
  <c r="Z34" i="1"/>
  <c r="AC33" i="1"/>
  <c r="Y33" i="1"/>
  <c r="Z33" i="1" s="1"/>
  <c r="AC30" i="1"/>
  <c r="Y30" i="1"/>
  <c r="Z30" i="1"/>
  <c r="Y31" i="1"/>
  <c r="Z31" i="1"/>
  <c r="AC31" i="1"/>
  <c r="AC32" i="1"/>
  <c r="Y32" i="1"/>
  <c r="Z32" i="1"/>
  <c r="AC29" i="1"/>
  <c r="Y29" i="1"/>
  <c r="Z29" i="1" s="1"/>
  <c r="AC28" i="1"/>
  <c r="Y28" i="1"/>
  <c r="Z28" i="1"/>
  <c r="AC27" i="1"/>
  <c r="Y27" i="1"/>
  <c r="Z27" i="1" s="1"/>
  <c r="AC25" i="1"/>
  <c r="Y25" i="1"/>
  <c r="Z25" i="1"/>
  <c r="AC24" i="1"/>
  <c r="Y24" i="1"/>
  <c r="Z24" i="1" s="1"/>
  <c r="AC23" i="1"/>
  <c r="AC22" i="1"/>
  <c r="AC21" i="1"/>
  <c r="AC19" i="1"/>
  <c r="AC18" i="1"/>
  <c r="AC17" i="1"/>
  <c r="AC16" i="1"/>
  <c r="AC15" i="1"/>
  <c r="AC14" i="1"/>
  <c r="AC13" i="1"/>
  <c r="Y23" i="1"/>
  <c r="Z23" i="1" s="1"/>
  <c r="Y22" i="1"/>
  <c r="Z22" i="1" s="1"/>
  <c r="Y21" i="1"/>
  <c r="Z21" i="1" s="1"/>
  <c r="Y19" i="1"/>
  <c r="Z19" i="1" s="1"/>
  <c r="Y18" i="1"/>
  <c r="Z18" i="1" s="1"/>
  <c r="Y17" i="1"/>
  <c r="Z17" i="1" s="1"/>
  <c r="Y16" i="1"/>
  <c r="Z16" i="1" s="1"/>
  <c r="Y15" i="1"/>
  <c r="Z15" i="1" s="1"/>
  <c r="Y14" i="1"/>
  <c r="Z14" i="1" s="1"/>
  <c r="Y13" i="1"/>
  <c r="Z13" i="1" s="1"/>
</calcChain>
</file>

<file path=xl/sharedStrings.xml><?xml version="1.0" encoding="utf-8"?>
<sst xmlns="http://schemas.openxmlformats.org/spreadsheetml/2006/main" count="1307" uniqueCount="551">
  <si>
    <t>FECHA DE REALIZACIÓN:</t>
  </si>
  <si>
    <t>OBJETIVO:</t>
  </si>
  <si>
    <t>Determinar acciones enfocadas a la lucha anticorrupción a través del  Plan Anticorrupción y de Atención al Ciudadano dando así cumplimiento a la ley 1474 de 2011. Este contiene la identificación, seguimiento y control de riesgos de corrupción para mitigar los actos de corrupción que puedan afectar al Instituto; al igual incluye estrategias para la optimización de tramite, rendición de cuentas, atención al ciudadano y los mecanismos para la transparencia y acceso a la información.</t>
  </si>
  <si>
    <t>ALCANCE:</t>
  </si>
  <si>
    <t>El Plan anticorrupción, participación y de atención al ciudadano aplica para todos los funcionarios y contratistas que realizan actividades dentro de los procesos del instituto, al igual que a sus partes interesadas.</t>
  </si>
  <si>
    <t>CONTENIDO:</t>
  </si>
  <si>
    <t>FECHA</t>
  </si>
  <si>
    <t>VERSIÓN</t>
  </si>
  <si>
    <t>DESCRIPCIÓN</t>
  </si>
  <si>
    <t>ITEM</t>
  </si>
  <si>
    <t>PROCESO</t>
  </si>
  <si>
    <t>RESPONSABLE</t>
  </si>
  <si>
    <t>OBJETIVO DEL PROCESO</t>
  </si>
  <si>
    <t>DESCRIPCIÓN DEL RIESGO</t>
  </si>
  <si>
    <t>EVALUACION DEL RIESGO</t>
  </si>
  <si>
    <t>ZONA DE RIESGO INHERENTE</t>
  </si>
  <si>
    <t>CONTROLES EXISTENTES - CRITERIOS DE EVALUACION</t>
  </si>
  <si>
    <t>ANÁLISIS Y EVALUACIÓN DE CONTROLES</t>
  </si>
  <si>
    <t>¿ LOS CONTROLES AYUDAN A DISMINUIR LA PROBABILIDAD DEL RIESGO?</t>
  </si>
  <si>
    <t>¿ LOS CONTROLES AYUDAN A DISMINUIR EL IMPACTO DEL RIESGO?</t>
  </si>
  <si>
    <t xml:space="preserve">TRATAMIENTO DEL RIESGO </t>
  </si>
  <si>
    <t>PLAN DE MANEJO DEL RIESGO RESIDUAL</t>
  </si>
  <si>
    <t>SEGUIMIENTO I CUATRIMESTRE</t>
  </si>
  <si>
    <t>SEGUIMIENTO II CUATRIMESTRE</t>
  </si>
  <si>
    <t>SEGUIMIENTO III CUATRIMESTRE</t>
  </si>
  <si>
    <t>RIESGO</t>
  </si>
  <si>
    <t>TIPO</t>
  </si>
  <si>
    <t xml:space="preserve">CONTEXTO ESTRATEGICO </t>
  </si>
  <si>
    <t>CAUSAS</t>
  </si>
  <si>
    <t>CONSECUENCIAS</t>
  </si>
  <si>
    <t>PROBABILIDAD</t>
  </si>
  <si>
    <t>IMPACTO DEL RIESGO</t>
  </si>
  <si>
    <t>CONTROLES (DESCRIPCIÓN)</t>
  </si>
  <si>
    <t>TIPO 
(PREVENTIVO - DETECTIVO)</t>
  </si>
  <si>
    <t>1. RESPONSABLE</t>
  </si>
  <si>
    <t>2. PERIODICIDAD</t>
  </si>
  <si>
    <t>3. PROPÓSITO</t>
  </si>
  <si>
    <t>4. CÓMO SE REALIZA LA ACTIVIDAD DE CONTROL</t>
  </si>
  <si>
    <t xml:space="preserve">5. QUÉ PASA CON LAS OBSERVACIONES O DESVIACIONES </t>
  </si>
  <si>
    <t>6. EVIDENCIA DE LA EJECUCION DEL CONTROL</t>
  </si>
  <si>
    <t>CALIFICACIÓN DEL CONTROL</t>
  </si>
  <si>
    <t>EVALUACIÓN DEL DISEÑO DEL CONTROL
( D )</t>
  </si>
  <si>
    <t>EVALUACIÓN DE LA EJECUCIÓN DEL CONTROL
( E )</t>
  </si>
  <si>
    <t>SOLIDEZ INDIVIDUAL DE CADA
CONTROL 
( D + E )</t>
  </si>
  <si>
    <t>APLICA PLAN DE
ACCIÓN PARA
FORTALECER EL CONTROL</t>
  </si>
  <si>
    <t>SOLIDEZ DEL CONJUNTO
DE CONTROLES</t>
  </si>
  <si>
    <t>ACCIONES A TOMAR</t>
  </si>
  <si>
    <t>TIPO DE CONTROL</t>
  </si>
  <si>
    <t>SOPORTE</t>
  </si>
  <si>
    <t xml:space="preserve">PERIODICIDAD DE SEGUIMIENTO </t>
  </si>
  <si>
    <t>CRONOGRAMA IMPLEMENTACIÓN ACCIONES</t>
  </si>
  <si>
    <t>META</t>
  </si>
  <si>
    <t xml:space="preserve">INDICADOR PARA LA 
EVALUACIÓN DE 
ACCIONES
IMPLEMENTADAS  </t>
  </si>
  <si>
    <t>AUTOCONTROL
(LIDER DEL PROCESO)</t>
  </si>
  <si>
    <t>MONITOREO
(OFICINA ASESORA DE PLANEACIÓN)</t>
  </si>
  <si>
    <t>SEGUIMIENTO
(CONTROL INTERNO)</t>
  </si>
  <si>
    <t>% AVANCE</t>
  </si>
  <si>
    <t>INTERNO</t>
  </si>
  <si>
    <t>EXTERNO</t>
  </si>
  <si>
    <t xml:space="preserve">PROCESO </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</si>
  <si>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</si>
  <si>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</si>
  <si>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</si>
  <si>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</si>
  <si>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</si>
  <si>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</si>
  <si>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</si>
  <si>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IMPACTO</t>
  </si>
  <si>
    <t>INICIA</t>
  </si>
  <si>
    <t>TERMINA</t>
  </si>
  <si>
    <t>Gestion Juridica</t>
  </si>
  <si>
    <t>CORRUPCIÓN</t>
  </si>
  <si>
    <t>PERSONAL</t>
  </si>
  <si>
    <t>POLÍTICOS</t>
  </si>
  <si>
    <t>INTERACCIONES CON OTROS PROCESOS</t>
  </si>
  <si>
    <t>PROCESOS</t>
  </si>
  <si>
    <t>ECONÓMICOS Y FINANCIEROS</t>
  </si>
  <si>
    <t>RESPONSABLES DEL PROCESO</t>
  </si>
  <si>
    <t>ACTIVOS DE SEGURIDAD DIGITAL DEL PROCESO</t>
  </si>
  <si>
    <t>DISEÑO DEL PROCESO</t>
  </si>
  <si>
    <t>Atencion al Ciudadano</t>
  </si>
  <si>
    <t>Talento Humano</t>
  </si>
  <si>
    <t>Inconsistencia en la información sobre la liquidación de la nómina mensual, aportes, parafiscales y seguridad social para beneficiar a un tercero</t>
  </si>
  <si>
    <t>TECNOLOGÍA</t>
  </si>
  <si>
    <t>LEGALES Y REGLAMENTARIOS</t>
  </si>
  <si>
    <t>Gestión Tecnológica</t>
  </si>
  <si>
    <t>TECNOLÓGICOS</t>
  </si>
  <si>
    <t>Direccionamiento Estrategico</t>
  </si>
  <si>
    <t>SOCIALES Y CULTURALES</t>
  </si>
  <si>
    <t xml:space="preserve">Evaluacion y Control a la Gestión </t>
  </si>
  <si>
    <t>Control Interno</t>
  </si>
  <si>
    <t>Gestion Administrativa y Documental</t>
  </si>
  <si>
    <t>DEPENDENCIA</t>
  </si>
  <si>
    <t>Gerencia General</t>
  </si>
  <si>
    <t>Subgerencia de Asuntos Administrativos</t>
  </si>
  <si>
    <t>Subgerencia Técnica</t>
  </si>
  <si>
    <t>Planeación</t>
  </si>
  <si>
    <t>Donde se Ubique el Empleo</t>
  </si>
  <si>
    <t>Subgerencia  de Asuntos Administrativos - Dirigir el proceso  de Gestión  Jurídica  y Gestión  de Atención  a Grupos  de  Interés con el fin de  apoyar  la aplicación  de  normas  constitucionales, legales y reglamentarias, y la jurisprudencia necesaria para la toma de decisiones y cumplimiento de la misión y objetivos del instituto.</t>
  </si>
  <si>
    <t>TIPO DE PROCESO</t>
  </si>
  <si>
    <t>Proceso Estratégico</t>
  </si>
  <si>
    <t>Proceso de Apoyo</t>
  </si>
  <si>
    <t>Proceso Misional</t>
  </si>
  <si>
    <t>Dirigir y liderar la coordinación general  mediante  la oríentación y desarrollo  de las relaciones interinstitucionales  requeridas  para  el correcto  ejercicio  de  las funciones  y  servicios  que  le corresponde prestar al Instituto de Protección y Bienestar Animal de Cundinamarca.</t>
  </si>
  <si>
    <t>Procesos de Gestión de Bienestar Animal, Manejo Humanitario de Poblaciones y Protección ante la Crueldad Animal.</t>
  </si>
  <si>
    <t>FINANCIEROS</t>
  </si>
  <si>
    <t>TRANSVERSALIDAD</t>
  </si>
  <si>
    <t>PROCEDIMIENTOS ASOCIADOS</t>
  </si>
  <si>
    <t>ESTRATÉGICO</t>
  </si>
  <si>
    <t>AMBIENTALES</t>
  </si>
  <si>
    <t>COMUNICACIÓN INTERNA</t>
  </si>
  <si>
    <t>COMUNICACIÓN ENTRE LOS PROCESOS</t>
  </si>
  <si>
    <t>CASI SEGURO</t>
  </si>
  <si>
    <t>INSIGNIFICANTE</t>
  </si>
  <si>
    <t>PROBABLE</t>
  </si>
  <si>
    <t>MENOR</t>
  </si>
  <si>
    <t>POSIBLE</t>
  </si>
  <si>
    <t>MODERADO</t>
  </si>
  <si>
    <t>IMPROBABLE</t>
  </si>
  <si>
    <t>MAYOR</t>
  </si>
  <si>
    <t>RARA VEZ</t>
  </si>
  <si>
    <t>CATASTROFICO</t>
  </si>
  <si>
    <t>BAJO</t>
  </si>
  <si>
    <t>ALTO</t>
  </si>
  <si>
    <t>EXTREMO</t>
  </si>
  <si>
    <t>ZONA RIESGO</t>
  </si>
  <si>
    <t>PREVENTIVO</t>
  </si>
  <si>
    <t>DETECTIVO</t>
  </si>
  <si>
    <t>1. Procesos disciplinarios
2. Procesos judiciales</t>
  </si>
  <si>
    <t>1. Pérdida de la integridad de la información.
2. Investigaciones y/o sanciones administrativas, penales y fiscales.
3. Divulgación indebida de información.</t>
  </si>
  <si>
    <t>1. Investigaciones de entes de control
2. Sanciones disciplinarias</t>
  </si>
  <si>
    <t>1. No contar con auditores con el perfil idóneo
2.Desconocimiento del Código de ética del auditor interno</t>
  </si>
  <si>
    <t>1. Pérdida de la confianza y credibilidad en el ejercicio de evaluación independiente
2.No contar con información relevante para la toma de decisiones que contribuya a la mejora y sostenibilidad de  Control Interno</t>
  </si>
  <si>
    <t xml:space="preserve">Manipulación y adulteración de la información contenida en los sistemas de información para beneficio propio o de un tercero. </t>
  </si>
  <si>
    <t>Revelación de información reservada y clasificada de historias laborales por parte de servidores públicos para beneficio propio o de terceros</t>
  </si>
  <si>
    <t xml:space="preserve">CONTROLES EXISTENTES - CRITERIOS DE EVALUACION  </t>
  </si>
  <si>
    <t xml:space="preserve">RESPONSABLE </t>
  </si>
  <si>
    <t>PERIODICIDAD</t>
  </si>
  <si>
    <t>PROPOSITO</t>
  </si>
  <si>
    <t>COMO SE REALIZA LA ACTIVIDAD</t>
  </si>
  <si>
    <t xml:space="preserve">QUÉ PASA CON LAS OBSERVACIONES O DESVIACIONES </t>
  </si>
  <si>
    <t>EVIDENCIA DE LA EJECUCION DEL CONTROL</t>
  </si>
  <si>
    <t>FUERTE</t>
  </si>
  <si>
    <t>DÉBIL</t>
  </si>
  <si>
    <t>SOLIDEZ DEL CONJUNTO DE CONTROLES</t>
  </si>
  <si>
    <t>C O N T R O L E S
AY U D A N
A  D I S M I N U I R  L A
P R O B A B I L I D A D</t>
  </si>
  <si>
    <t>C O N T R O L E S
AY U D A N
A  D I S M I N U I R
I M PA C TO</t>
  </si>
  <si>
    <t>DIRECTAMENTE</t>
  </si>
  <si>
    <t>NO DISMINUYE</t>
  </si>
  <si>
    <t>INDIRECTAMENTE</t>
  </si>
  <si>
    <t>DESPLAZAMIENTO PROBABILIDAD E IMPACTO</t>
  </si>
  <si>
    <t>Continuar con las revisiones de nómina y las conciliaciones entre el aplicativo y la herramienta  manual que tiene el área</t>
  </si>
  <si>
    <t>PERIODICIDAD DE SEGUIMIENTO</t>
  </si>
  <si>
    <t>MENSUAL</t>
  </si>
  <si>
    <t>CUATRIMESTRAL</t>
  </si>
  <si>
    <t>SEMESTRAL</t>
  </si>
  <si>
    <t>ANUAL</t>
  </si>
  <si>
    <t xml:space="preserve">REDUCIR </t>
  </si>
  <si>
    <t>COMPARTIR</t>
  </si>
  <si>
    <t>EVITAR</t>
  </si>
  <si>
    <t>ACEPTAR</t>
  </si>
  <si>
    <t>POSICIÓN</t>
  </si>
  <si>
    <t>ZONA RIESGO RESIDUAL</t>
  </si>
  <si>
    <t>Conciliaciones y revisión de la prenomina</t>
  </si>
  <si>
    <t xml:space="preserve"> - Política de control de Accesos
- Política Administración de Contraseñas
- Reporte de logs de las bases de datos</t>
  </si>
  <si>
    <t xml:space="preserve"> - Visto bueno del cumplimiento del perfil en el estudio previo
- Listado de asistencia y presentación</t>
  </si>
  <si>
    <t xml:space="preserve">1. Definición de la política de control de accesos 
2. Definición de la política de administración de contraseñas
</t>
  </si>
  <si>
    <t>Subgerencia de Bienestar Animal</t>
  </si>
  <si>
    <t xml:space="preserve"> - Utilización Inadecuada de los bienes y recursos del IPYBAC</t>
  </si>
  <si>
    <t>Pérdida de credibiidad y de confianza en el Instituto</t>
  </si>
  <si>
    <t xml:space="preserve">Pérdida y/o alteración de la documentación precontractual y contractual.
</t>
  </si>
  <si>
    <t>Investigaciones y sanciones legales, administrativas y disciplinarias
incumplimiento de las obligaciones contractuales</t>
  </si>
  <si>
    <t>Aceptar dádivas, regalos u otros beneficios para favorecer a un tercero.</t>
  </si>
  <si>
    <t>Divulgar u ocultar información de carácter confidencial para beneficio propio o de un tercero.</t>
  </si>
  <si>
    <t xml:space="preserve"> - Difusión de la información de carácter privado del estado de salud de los animales y los procedimientos a los cuales hayan sido sometidos por parte del cuerpo medico veterinario del IPYBAC</t>
  </si>
  <si>
    <t xml:space="preserve">* Código de ética del auditor Interno
* Procedimientos de Auditoria Interna y  Formulación, aprobación y seguimiento del Plan Anual de Auditorías Internas PAAI
</t>
  </si>
  <si>
    <t>* Administración del acceso a la información - permisos y roles</t>
  </si>
  <si>
    <t>No Asignado</t>
  </si>
  <si>
    <t>Asignado)</t>
  </si>
  <si>
    <t>Inoportuna)</t>
  </si>
  <si>
    <t>Oportuna)</t>
  </si>
  <si>
    <t>No es un control)</t>
  </si>
  <si>
    <t>Detectar)</t>
  </si>
  <si>
    <t>Prevenir)</t>
  </si>
  <si>
    <t>No Confiable)</t>
  </si>
  <si>
    <t>Confiable)</t>
  </si>
  <si>
    <t>No se investigan y resuelven oportunamente)</t>
  </si>
  <si>
    <t>Se investigan y resuelven oportunamente)</t>
  </si>
  <si>
    <t>No Existe)</t>
  </si>
  <si>
    <t>Incompleta)</t>
  </si>
  <si>
    <t>Completa)</t>
  </si>
  <si>
    <t>Valoración</t>
  </si>
  <si>
    <t>PROCESO DIRECCIONAMIENTO ESTRATÉGICO</t>
  </si>
  <si>
    <t>MAPA DE RIESGOS</t>
  </si>
  <si>
    <t>Versión: 1</t>
  </si>
  <si>
    <t>Mapa de Riesgos de Corrupción
1. Gestión del riesgos de corrupción
2. Matriz riesgos corrupción
3. Racionalización de trámites
4. Rendición de cuentas
5. Atención al ciudadano
6. Transparencia y acceso a la información
7. Iniciativas adicionales</t>
  </si>
  <si>
    <t>N°. DE ACTA DE APROBACIÓN</t>
  </si>
  <si>
    <t>TECNOLOGICO</t>
  </si>
  <si>
    <t>JURIDICO</t>
  </si>
  <si>
    <t>Materialización de los peligros y amenazas descritos en la Matriz de identificación de peligros y valoración de riesgos en SST, y el Plan de Emergencias y contingencias del Instituto.</t>
  </si>
  <si>
    <t>TALENTO HUMANO</t>
  </si>
  <si>
    <t>ATENCIÓN AL CIUDADANO</t>
  </si>
  <si>
    <t>Expedición errónea de Certificados de Disponibilidad y Registros
Presupuestales afectando valor,  rubro y tercero diferente al
solicitado</t>
  </si>
  <si>
    <t>Incumplimiento en la entrega de informes contables a los entes internos y externos en las fechas establecidas.</t>
  </si>
  <si>
    <t>Gestión Financiera</t>
  </si>
  <si>
    <t>FINANCIERA</t>
  </si>
  <si>
    <t>ESTRATEGICO</t>
  </si>
  <si>
    <t>Incumplimiento en la ejecución del programa anual de auditorias  del Instituto</t>
  </si>
  <si>
    <t xml:space="preserve">EVALUACION Y CONTROL A LA GESTIÓN </t>
  </si>
  <si>
    <t xml:space="preserve"> - Procesos publicados con mejor calidad de los documentos que lo componen, garantizando el cumplimiento de las estipulaciones legales.
 - Publicación de informes de gestión con los requisitos exigidos en los contratos</t>
  </si>
  <si>
    <t>1. Manipulación o pérdida de información vital del Instituto.
2. Sanciones disciplinarias. 
3. Parálisis en el normal funcionamiento de las dependencias
4. Limitaciones en la ejecución de alternativas de continuidad del negocio.</t>
  </si>
  <si>
    <t>1. Falta de claridad en la interpretación de la normatividad presupuestal
2. Información incompleta en la solicitud de la expedición del documento.
3. Incumplimiento de cronogramas por parte de las áreas que tramitan las correspondientes solicitudes.</t>
  </si>
  <si>
    <t>1. Desgaste administrativo y reprocesos.
2. Perdida de recursos 
3. Información incompleta, imprecisa o  inoportuna por parte de las dependencias.
4. Desviasión de recursos</t>
  </si>
  <si>
    <t>1. Posibles investigaciones y sanciones de tipo disciplinario, fiscal y penal
2. Perdida de imagen institucional
3. Inoportunidad e inconsistencia en los cierres contables mensuales.</t>
  </si>
  <si>
    <t>1. Sistema de Información Financiera
2. Revisión de documento expedido previo a la firma del Jefe de Presupuesto</t>
  </si>
  <si>
    <t>1. Solicitudes de CDP 
2. Procedimiento actualizado, aprobado, socializado e implementado.</t>
  </si>
  <si>
    <t>100% de solicitudes verificadas
Procedimiento actualizado, aprobado, socializado e implementado.</t>
  </si>
  <si>
    <t>(Número de solicitudes de CDP revisadas/ Número de solicitudes recibidas)*100
Procedimiento actualizado, aprobado, socializado e implementado.</t>
  </si>
  <si>
    <t>Investigaciones disciplinarias y legales
Que la entidad no evidencie la situaciones que pueden poner en riesgo la gestión</t>
  </si>
  <si>
    <t>1. Desconocimiento de los cambios normativos
2. Debilidad en la continuidad del personal y la idoneidad del mismo
3. Falta de aplicación de los instrumentos de auditoria.</t>
  </si>
  <si>
    <t xml:space="preserve">Realizar  las auditorias de acuerdo con los procedimientos, normatividad legal vigente y al Plan Anual de Auditorías, aplicando el código de ética del auditor  </t>
  </si>
  <si>
    <t>Revisar la normatividad vigente para aplicación en control interno de gestión
Verificar la hoja de vida del candidato frente al perfil establecido en los estudios previos aprobados
Realizar la inducción al profesional 
Socializar los instrumentos de auditorias para el ejercicio.</t>
  </si>
  <si>
    <t xml:space="preserve">Actas, listas de asistencia y normatividad (matriz de informes)
"Memorandos, correos electrónicos. Estudios previos
hojas de vida"
Actas y listas de asistencia  </t>
  </si>
  <si>
    <t>PLAN ANTICORRUPCIÓN Y DE ATENCIÓN AL CIUDADANO 
MAPA DE RIESGOS DE CORRUPCIÓN 
2022</t>
  </si>
  <si>
    <t>1. Continuar con la verificación del plan anual de adquisiciones frente a la solicitud de CDP conforme al procedimiento de disponibilidad presupuestal dejando evidencia de que se encuentra bien la expedición del CDP
2. Actualizar el procedimiento de registro presupuestal donde se incluya el control de verificar la solicitud de CDP frente al contrato y se da la firma del responsable de presupuesto como evidencia de que se encuentra bien la expedición del CDP.</t>
  </si>
  <si>
    <t>1. Procedimiento de cierres contables
2. Comunicar el cronograma y requerimientos para la entrega de la información que afecta la contabilidad del Instituto
3. Creación de instructivos para presentación de informes</t>
  </si>
  <si>
    <t>1. Socializar al interior del proceso de la normatividad aplicable y las políticas contables del Instituto
2. Informar fallas y en caso de ser necesario solicitar ayuda a las mesas de servicio tecnológico correspondiente
3. Crear procedimento de cierre contable</t>
  </si>
  <si>
    <t>1. Actas,  resoluciones, circulares, o correos electrónicos.
2. Correos electrónicos con las solicitudes que se puedan presentar.
3. Cronograma e intructivos
4. Procedimientos</t>
  </si>
  <si>
    <t>1. Reporte de manera opotuna de informes 100%</t>
  </si>
  <si>
    <t xml:space="preserve">1. Número de  reportes solicitados  / numero de informacion enviada oportunamente </t>
  </si>
  <si>
    <t xml:space="preserve"> - Generar alarmas para el envio de información oportunamente
- Realizar un cierre veraz y confiable</t>
  </si>
  <si>
    <t>Reportar informacion erronea o desactualizada a entes externos e internos</t>
  </si>
  <si>
    <t xml:space="preserve">1. Falta de claridad en la interpretación de la normatividad contable y de las políticas contables del Instituto
2. Fallas en la infraestructuras o plataformas tecnológicas internas y externas
3. Falta de verificación de la información por quien la produce.
4.  Actualización de información de normatividad aplicada a la entidad </t>
  </si>
  <si>
    <t xml:space="preserve">1. Falta de claridad en la interpretación de la normatividad contable y de las políticas contables del Instituto
2. Fallas en la infraestructuras o plataformas tecnológicas internas y externas
3. Debilidad en la calidad y cumplimiento de entrega de la información suministrada por las diferentes áreas del Instituto
4. Falta de verificación de la información por quien la produce.
5.  Actualización de información de normatividad aplicada a la entidad </t>
  </si>
  <si>
    <t>1. Procedimiento de cierres contables
2. Reporte generado por sistema contable, conciliado y verificado previamente</t>
  </si>
  <si>
    <t>1. Verificar la información cargada al sistema contable
2. Revisar los reportes que genera el sistema contable
3. Mantener comunicación oportuna y eficaz con los responsables de recepción de información de las  entidades a las que se debe informar.</t>
  </si>
  <si>
    <t>1. Reporte generados por el sistema
2. Generar captura de imagen de la información reportada
3. Correos electronicos</t>
  </si>
  <si>
    <t>1. Reportar Información confiable y veraz</t>
  </si>
  <si>
    <t xml:space="preserve">1.  - Errores detectados en la revision / información reportada  </t>
  </si>
  <si>
    <t xml:space="preserve"> - Conciliación de la información</t>
  </si>
  <si>
    <t>GESTION RECURSOS FISICOS</t>
  </si>
  <si>
    <t>Perdida de elementos que se encuentren en inventario del almacen.</t>
  </si>
  <si>
    <t>ALMACEN</t>
  </si>
  <si>
    <t>1.Debilidad en la seguridad de la infrestructura e instalaciones.
2. Falta de cuidado y responsabilidad en la custodia de los bienes de la entidad.
3.  Falta de control en el inventario y procesos de entrada y salida de elementos del Instituto.
4. Falta de sistema de identificación de los elementos  devolutivos.</t>
  </si>
  <si>
    <t>Actas de entradas y salidas de elementos, registro de movimientos en el modulo de almacen
Espacio seguro y controlado por el responsable del custodio de los elementos.</t>
  </si>
  <si>
    <t>Realizar actas de entradas y salidas de elementos, registro de movimientos en el modulo de almacen
Espacio seguro y controlado por el responsable del custodio de los elementos.</t>
  </si>
  <si>
    <t>actas de entradas y salidas de elementos, registro de movimientos en el modulo de almacen
Espacio seguro y controlado por el responsable del custodio de los elementos
- Reporte generado por el Sistema de Información Financiera</t>
  </si>
  <si>
    <t>100% de control de los elementos</t>
  </si>
  <si>
    <t>numero de elementos en stock /Numero de elementos resultado del comprobante de entrada y salida</t>
  </si>
  <si>
    <t>conciliación del modulo de almacen</t>
  </si>
  <si>
    <t>Abuso de confianza
Falta de valores eticos</t>
  </si>
  <si>
    <t>Investigaciones legales y disciplinarias</t>
  </si>
  <si>
    <t>Apropiación indebida de  bienes muebles e insumos</t>
  </si>
  <si>
    <t>Conflicto de intereses</t>
  </si>
  <si>
    <t>1. Investigaciones disciplinarias y fiscales
2. Finalización de contrato 
3. Mala administracion de los recursos</t>
  </si>
  <si>
    <t>* Verificar que la información de los cálculos del aplicativo coinciden con la herramienta manual que se tiene
Registro en otros programas (excel) para cotejar y revisar la informacion generada por el sistema.</t>
  </si>
  <si>
    <t>Generar información confiable y veraz generada por el Sistema de información en el modulo de Nomina.</t>
  </si>
  <si>
    <t>Valor de nomina presupuestada /Nomina pagada</t>
  </si>
  <si>
    <t xml:space="preserve">1. Deficiencias en el manejo documental y de archivo de las historias laborales
2. Mala intención del tercero al solicitar la información
</t>
  </si>
  <si>
    <t>1. Afectaciones a terceros
2. Demandas
3. Sanciones y multas</t>
  </si>
  <si>
    <t>* Espacio fisico archivo para la custodia de las historias laborales del talento humano.
* Documentar el manejo, control y administración de las historias laborales.</t>
  </si>
  <si>
    <t xml:space="preserve">
Creacion de procedimiento  de gestion documental que incluya la cadena de custodia de las historias laborales y el control de acceso de acuerdo a la normatividad
- Elaboración  de Formato unico de prestamo Historias Laborales debidamente firmado.</t>
  </si>
  <si>
    <t>procedimiento gestion documental
Formato Unico de  prestamo historias laborales</t>
  </si>
  <si>
    <t xml:space="preserve">1.porcentaje de cumplimiento y efectividad del procedimiento 
</t>
  </si>
  <si>
    <t xml:space="preserve"> contar con un Sistema de informacion que permita tener una cadena de custodia segura y confiable.</t>
  </si>
  <si>
    <t>GESTION DE SEGURIDAD Y SALUD EN EL TRABAJO</t>
  </si>
  <si>
    <t xml:space="preserve">1. Debilidad en la Infraestructura fisica del Instituto
2. Ausencia de controles en el proceso.
3. Falta de recurso humano capacitado.
4. Trafico de influencias </t>
  </si>
  <si>
    <t>1. Sanciones legales, administrativas,  disciplinarias y penales.</t>
  </si>
  <si>
    <t xml:space="preserve"> -  Disponer de un espacio adecuado para la custodia de la información fisica
-  Aplicación de manual de contratación del Instituto 
- realizar registro de prestamo de control  de cada uno de los documentos que ingresan a la oficina juridica.
</t>
  </si>
  <si>
    <t xml:space="preserve"> - Implementar más controles  en el  prestamo de los archivos.
- Realizar seguimiento constante a la carpeta de control e implementar Libro de registro.
- Implementar sistema de Backup como respaldo de la información fisica.</t>
  </si>
  <si>
    <t xml:space="preserve"> Formato de control de prestamo
 Libro de registro
 Backup guardado en el servidor del instituto</t>
  </si>
  <si>
    <t xml:space="preserve"> Mitigar el riesgo Pérdida y/o alteración de la documentación precontractual y contractual teniendo un  correcto desarrollo y custodia de la información juridica en terminos contractuales </t>
  </si>
  <si>
    <t>Número de procesos contractuales generados/ Numero de expedientes en inventario documental.</t>
  </si>
  <si>
    <t>Trafico de influencias</t>
  </si>
  <si>
    <t>1. Falta de ética y valores por parte de los funcionarios.
2. Realizar reuniones por fuera del horario oficial y en lugares distintos a los que desarrolla normalmente la entidad</t>
  </si>
  <si>
    <t>* El líder de Talento Humano de manera semestral realizará una sesión de capacitación a todos los servidores y contatistas del Instituto, a fin de reforzar los conceptos de ética y transparencia.
Crear e implementar el codigo de integridad del instituto .
Realizar revision previa de la documentación precontractual.
Dar cumplimiento al manual de contratación</t>
  </si>
  <si>
    <t>No programar reuniones de orden juidico contractual fuera del horario oficial ni en lugares distintos al lugar donde se desarrolla normalmente sus actividades</t>
  </si>
  <si>
    <t>actas de reunión y capacitación.</t>
  </si>
  <si>
    <t xml:space="preserve">Mitigar al 100 % la ocurrencia de Trafico de influencias </t>
  </si>
  <si>
    <t>Numero total capacitado/Numero total de contratistas y funcionarios</t>
  </si>
  <si>
    <t xml:space="preserve">incluir dentro del cronograma de capacitacion, la socializacion del manual de contratacion  dirigido a supervisores y lideres de proceso. </t>
  </si>
  <si>
    <t>Pliegos de condiciones direccionados a un  proponente en particular</t>
  </si>
  <si>
    <t>Beneficios personales
Falta de etica y valores</t>
  </si>
  <si>
    <t>No se realice la selección objetiva del proceso de adjudicación.
Incumplimiento en la ejecucion del contrato</t>
  </si>
  <si>
    <t xml:space="preserve">Exigir el cumplimiento del manual de contratacion y estatuto de  contratación publica por parte del area juridica de la Entidad.
</t>
  </si>
  <si>
    <t xml:space="preserve">Revision de los documentos precontractuales
</t>
  </si>
  <si>
    <t>seleccionar de manera objetiva al mejor proponente dando cumpimiento a la normatividad vigente</t>
  </si>
  <si>
    <t>Numero de casos detectados/Total de la contratación</t>
  </si>
  <si>
    <t>1. Sanciones, Multas, demandas legales y penales. 
2. Accidentes de trabajo con riesgo de muerte de personas, enfermedades laborales.
3. Investigaciones de entes de control</t>
  </si>
  <si>
    <t>1. Realizar seguimiento a la implementación del plan de trabajo anual SG SST
2 Creación de un cronograma de seguimiento de cumplimiento al plan de trabajo anual SG SST.</t>
  </si>
  <si>
    <t>1. No cumplimiento de la normatividad legal vigente en SST.
2. No implementar el plan de SG SST, los protocolos, procedimientos o instructivos en SST, establecidos.
3. Falta de armonización del plan de SG SST y aplicación desde todas las areas de la entidad.
4. No realizar a tiempo el reporte de incidentes y accidentes de trabajo ante a ARL correspondiente.
5. Falta de conciencia en las consecuencias que conlleva un accidente de trabajo.</t>
  </si>
  <si>
    <t>Implementar la jerarquizacion de controles como lo indica la norma de acuerdo al riesgo presente.
Capacitar al personal (Funcionarios y contratistas) en cuanto a lo establecido en el plan de SG SST.</t>
  </si>
  <si>
    <t xml:space="preserve">1. Formato de asistencia a capacitaciones
2. Formato de entrega de Elementos de Protección individual.
3. Evidencias de inducción.
</t>
  </si>
  <si>
    <t>Prevenir y minimizar accidentes de trabajo y enfermedades laborales</t>
  </si>
  <si>
    <t xml:space="preserve">Total de personas capacitadas/ Total de personas vinculadas (Funcionarios y contratistas)
Total de controles implementados/Total de riesgos identificados
</t>
  </si>
  <si>
    <t xml:space="preserve">1. alteracion de la informacion generada desde el proceso de SST sin haber realizado un estudio previo
2. Entregar información  falsificada a entes de control para beneficio propio.
</t>
  </si>
  <si>
    <t xml:space="preserve">concientizar al responsable del proceso en las consecuencias que acarrea la falsificacion de los documentos. </t>
  </si>
  <si>
    <t>realizar capacitacion de las consencuencias y manejo de documentos que se implementan dentro del SG SST</t>
  </si>
  <si>
    <t>Registro de asistencia a capacitaciones 
Acta de reunion
Evidencias (registro fotografico, link, formatos</t>
  </si>
  <si>
    <t>Evitar la falsificacion de documentos relacionados con el SG SSST</t>
  </si>
  <si>
    <t xml:space="preserve">Total de capaciones proyectadas/ Total de capacitaciones realizadas
</t>
  </si>
  <si>
    <t>Custodia y revision de los documentos a cargo del proceso de SG SST</t>
  </si>
  <si>
    <t>1. Delegación de ingreso a sistemas de información a funcionarios no autorizados.
2. Ataques cibernéticos.
3. Divulgación inapropiada de las claves de acceso.
4. Ingresos a URLS no autorizadas</t>
  </si>
  <si>
    <t>Acta de seguimiento cuatrimestral realizado por el area de talento Humano a Gestión Documental</t>
  </si>
  <si>
    <t xml:space="preserve"> - Seguimineto al uso apropiado de las contraseñas.
- Validación de las Actulaizaciones de los antivirus 
-  Validación de Politicas de seguridad.</t>
  </si>
  <si>
    <t>Fallas en los procesos de realización y restauración de los Backups (Aplicativos, Servidores, Servicios</t>
  </si>
  <si>
    <t xml:space="preserve"> - Almacenamiento inadecuado de las copias físicas de los backups
- Mala calidad en el medio físico donde se almacena las copias
- Fallas humanas
- Falla lógica de la copia
- Equipo de cómputo inadecuado para realizar el plan de copias</t>
  </si>
  <si>
    <t xml:space="preserve"> - Implementación y seguimiento del cronograma de copias de seguridad.
- Asignación de personal para manejo de copias de seguridad.
- Registro en la bitácora de la entrada de las copias de seguridad a la sede misional
- Software de Backups</t>
  </si>
  <si>
    <t>1. Copias de Seguridad
2. Tareas programadas en los servidores de Backups
3. Adecuado funcionamiento de los Backups</t>
  </si>
  <si>
    <t xml:space="preserve"> - Reportes del sistema actualizado
- Cursos en Herramienta 
- Mantener copias de seguridad actualizadas. </t>
  </si>
  <si>
    <t># de Backups generados / # Backups funcionales</t>
  </si>
  <si>
    <t xml:space="preserve"> -Cronograma de Backups por servidor
- Validación de funcionalbilidad de los Backups</t>
  </si>
  <si>
    <t>1. Falta de seguridad en la custodia de los documentos.
2. Ofrecimiento y pago por parte de un tercero de coimas para un beneficio particular</t>
  </si>
  <si>
    <t xml:space="preserve">1. Acciones administrativas y disciplinarias
2.  Pérdida de la información o alteración de la información
</t>
  </si>
  <si>
    <t xml:space="preserve">1. La documentación se encuentra protegida en un lugar especifico.
2. El area cuenta con un inventario documental
3. Diligenciamiento del formato de planilla de prestamo.
</t>
  </si>
  <si>
    <t xml:space="preserve"> - Sensibilizar a todos los servidores publicos y contratistas sobre el manejo y control de la documentación de Gestion Documental
- Verificar la existencia de clausulas de confidencialidad para el contratista o funcionario responsable del proceso.
- Implementar instrumentos archivisticos.
- contar con instrumentos de seguridad para la custodia de los documentos.
- Generación de control de acceso a la información</t>
  </si>
  <si>
    <t xml:space="preserve"> - Planilla de asistencia a la Capacitación o socialización sobre manejo y control de documentacion 
- Contrato de prestacion de servicios del contratista a cargo de Gestion Documental.
- Diagnostico Documental, Inventario Documental, PINAR, cuadros de clasificación, Tablas de Retención.
- Inventario Documental, planillas de prestamo documental.</t>
  </si>
  <si>
    <t xml:space="preserve">Aplicar la ley 594 de 2000 y decreto 1080 de 2015  </t>
  </si>
  <si>
    <t>TOTAL DE EXPEDIENTES REGISTRADAS EN INVENTARIO/TOTAL DE EXPEDIENTES FISICOS
CANTIDAD DE PERSONAS POR CAPACITAR /CANTIDAD DE PERSONAS CAPACITADAS</t>
  </si>
  <si>
    <t>Seguimiento al control de prestamo de los documentos y hacer entrega a diario de los expedientes solicitados</t>
  </si>
  <si>
    <t>GESTION</t>
  </si>
  <si>
    <t>Perdida de un expediente</t>
  </si>
  <si>
    <t>No tener el registro del expediente en formato de prestamo
- No realizar seguimiento al expediente despues de realizado el prestamo</t>
  </si>
  <si>
    <t>1. Procesos administrativos y disciplinarios
2. Afectación de la ejecución del proceso</t>
  </si>
  <si>
    <t xml:space="preserve">1. Inventario Documental
2. Control de prestamo de expediente
3. Seguridad de la custodia de la documentación </t>
  </si>
  <si>
    <t>1. Mantener actualizado el inventario documental
2. Mantener control estricto del archivo documental
3. Toda solicitud requiere registro en el formato de control de prestamos.
4. Diligenciar y especificar de manera clara la informacion relacionada con el expediente en prestamo.</t>
  </si>
  <si>
    <t>1. Inventario Documental
2. Formato de control de prestamo</t>
  </si>
  <si>
    <t>TOTAL DE EXPEDIENTES REGISTRADAS EN INVENTARIO/TOTAL DE EXPEDIENTES FISICOS</t>
  </si>
  <si>
    <t xml:space="preserve">1. Ofrecimiento y pago de
coimas por parte de un servidor público.
2. Abuso de poder
3. Agilizar tramite por conveniencia o influencia a beneficio de un tercero </t>
  </si>
  <si>
    <t>1. Matriz de registro de PQRSD
2. Correo electronico</t>
  </si>
  <si>
    <t>Realizar seguimiento a la matriz
Dar respuesta oportuna dentro de las fechas establecidas.</t>
  </si>
  <si>
    <t xml:space="preserve">Matriz de registro de PQRSD
Correo electronico
</t>
  </si>
  <si>
    <t>Dar respuesta oportuna y en terminos a las peticiones radicadas</t>
  </si>
  <si>
    <t xml:space="preserve">1. Las áreas misionales no informan oportunamente sobre los cambios en los programas y servicios del Instituto
2. Personal insuficiente para la prestación del servicio
3. incorrecta implementación del procedimiento de Gestión de PQRSD </t>
  </si>
  <si>
    <t>1. Solicitar permanentemente a las áreas misionales información de los servicio y programas
2. Capacitar a los contratistas y/o funcionarios en los programas y servicios del Instituto
3. Socializar el Procedimiento de Gestión de PQRSD y  Crear el Manual de Atención al Ciudadano</t>
  </si>
  <si>
    <t xml:space="preserve">1. Correos electrónicos
2. Listas de asistencia a capacitaciones
3.Matriz de seguimiento de las PQRSD
</t>
  </si>
  <si>
    <t xml:space="preserve">Indebida prestación de los servicios a cargo del proceso de Atención al Ciudadano </t>
  </si>
  <si>
    <t>Numero de peticiones radicadas/ Numero de peticiones resueltas oportunamente</t>
  </si>
  <si>
    <t>1. Pérdida de imagen institucional
2. Aumento de PQRSD por  falta de veracidad de la información
3. Retrasos en la atención a la ciudadanía
4. Silencio administrativo positivo
5. Tutelas</t>
  </si>
  <si>
    <t>1. Las áreas misionales no informan oportunamente sobre los cambios en los programas y servicios del Instituto
2. Falta de información en las competencias y servicios que presta el instituto</t>
  </si>
  <si>
    <t>Perdida de credibilidad institucional
Derechos de petición 
Difamación al personal del instituto
Quejas ante los entes de control</t>
  </si>
  <si>
    <t xml:space="preserve">1. Socializar en cada jornada la información de los programas y servicios del IPYBAC.
2. Capacitar permanentemente a los contratistas y/o funcionarios de atención al ciudadano en los mismos.
</t>
  </si>
  <si>
    <t>1. Realizar socialización del procedimiento de PQRSD y creación Manual de Atención al Ciudadano.
2. Seguimiento a la matriz de registro de las PQRSD</t>
  </si>
  <si>
    <t xml:space="preserve">1. Solicitar permanentemente a las áreas misionales información de los servicio y programas
2. Capacitar a los contratistas y/o funcionarios en los programas y servicios del Instituto
3. Crear la ruta de atención y socializarla  </t>
  </si>
  <si>
    <t xml:space="preserve">1. Correos electrónicos
2. Listas de asistencia a capacitaciones
3. Lista de asistencia a visitas
</t>
  </si>
  <si>
    <t>Personal capacitado en programas y servicios del IPYBAC
Brindar atención oportuna y eficiente al ciudadano</t>
  </si>
  <si>
    <t xml:space="preserve">
Personal capacitado en Procedimiento de Gestión de PQRSD
Brindar atención oportuna y eficiente al ciudadano</t>
  </si>
  <si>
    <t xml:space="preserve">Encuesta de satisfacción
</t>
  </si>
  <si>
    <t>Generar alertas en el seguimiento de la matriz de registro de PQRSD</t>
  </si>
  <si>
    <t xml:space="preserve">1. Interes personal de un ciudadano, tercero, politico
 2. Intereses o fines economicos o lucrativos.
3. Proceso legal por presunto maltrato animal
</t>
  </si>
  <si>
    <t>1. Investigaciones de entes de control
2. Sanciones disciplinarias, fiscales y penales.</t>
  </si>
  <si>
    <t>Auditorias Internas
Auditorias Entes de Control
Procesos y procedimientos</t>
  </si>
  <si>
    <t>Realizar auditorias internas a los procesos
Realizar manual de procesos y procedimientos</t>
  </si>
  <si>
    <t>resultado de las auditorias internas, Planes de mejoramiento,
Manual de procesos y procedimiento.</t>
  </si>
  <si>
    <t xml:space="preserve">Aplicación del manual de procesos y procedimientos 
Dar cumplimiento al plan de auditorias internas
</t>
  </si>
  <si>
    <t>resultado del informe de auditorias</t>
  </si>
  <si>
    <t>Seguimiento de resultados de audtoria interna,
Seguimiento a planes de mejoramiento.</t>
  </si>
  <si>
    <t xml:space="preserve"> - Impartir directrices u ordenes a funcionarios de un proceso que no cumpla dentro del marco legal.</t>
  </si>
  <si>
    <t>1. Concentración del poder 
2. beneficios personales</t>
  </si>
  <si>
    <t xml:space="preserve">* Seguimiento del manual de procesos y procedimientos
Auditorias Internas
Auditorias Entes de Control
</t>
  </si>
  <si>
    <t xml:space="preserve">* Seguimiento al manual de procesos y procedimientos
* Actas de entrega
</t>
  </si>
  <si>
    <t xml:space="preserve">
Seguimiento y verificacion de informes de bienes y recursos utilizados
</t>
  </si>
  <si>
    <t xml:space="preserve">Informes generados </t>
  </si>
  <si>
    <t>Correcta utilizacion  y uso de los bienes y recursos del Instituto</t>
  </si>
  <si>
    <t xml:space="preserve">Resultado del informe </t>
  </si>
  <si>
    <t xml:space="preserve"> incumplimiento en la entrega de los reportes de información requeridos por diferentes entes de control.</t>
  </si>
  <si>
    <t xml:space="preserve">1. Incumplimiento en las actividades sujetas a cada reporte
2. Olvido de la fecha de presentación para el cumplimiento de cronogramas establecidos para los reportes.
3. Desatención y falta de interes de alguno de los funcionarios en el cumplimiento de su obligación frente a los informes respectivos.
</t>
  </si>
  <si>
    <t xml:space="preserve">1. Sanciones Displinarias, Fiscales y penales.
2. Mala calificacion de la Entidad
3. Llamados de atención y memorandos
4. Impacto negativo para la gestión financiera que permita cumplir las metas de la entidad.
</t>
  </si>
  <si>
    <t>1. Verificación permanente de los cronogramas de actividades para la actualización de los instrumentos y/o herramientas de planeación y control.
2. Revisión por parte del equipo de planeación para identificar errores en la información suministrada por los responsables.
3. Control por parte de la Gerencia a las subgerencia y as mismo a cada una de las areas.</t>
  </si>
  <si>
    <t>1. Verificación permanente de los cronogramas de actividades para la actualización de los instrumentos y/o herramientas de planeación y control.
2. Revisión por parte del equipo de planeación para identificar errores en la información suministrada por los procesos
3. Control por parte de la Gerencia a las subgerencia y as mismo a cada una de las areas.</t>
  </si>
  <si>
    <t>1. Cronograma de reportes
2. Certificados de presentación oportuna de la información (Cuando aplique)
3. Correos</t>
  </si>
  <si>
    <t xml:space="preserve"> Cumplimiento en la entrega de información de manera oportuna</t>
  </si>
  <si>
    <t>Numero de informes solicitados /Numero de informes reportados oportunamente.</t>
  </si>
  <si>
    <t>Generar alertas y revision del cronograma mensual</t>
  </si>
  <si>
    <t>1. La falta de conocimiento y la debida parametrizacion sobre el correcto dilegenciamiento de la informacion en determinadas plataformas de control.
2. La falta de capacitacion a contrataistas y encargaddos del proceso entorno a la ruta a seguir para el cargue exitoso de los soportes.</t>
  </si>
  <si>
    <t xml:space="preserve">1. Sanciones legales, fiscales y/o disciplinarias para contratistas y funcionarios encargados del proceso.
2. Extemporanedidad en el diligenciamiento de los formatos seleccionados por entes de control.                                                                                                                                                                                                         3. Demoras en procesos de pagos a contratitas. </t>
  </si>
  <si>
    <t xml:space="preserve">Rendir informacion de manera correcta y oportuna a los entes de control </t>
  </si>
  <si>
    <t xml:space="preserve">1. SECOP ll                                                                                                                                                                                                                                                                                                                                                                  2. SIA OBSERVA                                                                                                                                                                                                                                                                                                                                                     3. SIGEP ll </t>
  </si>
  <si>
    <t xml:space="preserve">
1. La flexibiladad del lider del proceso con los cotratistas para aportar ducumetacion faltante durante su ejecucion.
2. No se hace el debido seguimiento a la ejecución de contratos resultante de retrasos o incumplimientos.</t>
  </si>
  <si>
    <t>1. Posibles procesos de responsabilidad fiscal, penal y disciplinaria 
2. Uso y publicación de docuemntación desactualizadas y no aporbada por la Entidad
3. Incumplimiento de los tiempos establecidos en las buenas prácticas de la contratación para la publicación de nuevos procesos.</t>
  </si>
  <si>
    <t xml:space="preserve">1. Establecer revisiones de los documentos mediante los flujos de aprobación en el portal Secop II
2. Realizar seguimiento constante a lo planeado en el Plan Anual de Adquisiciones y a la vigencia de los contratos.
3. Revisión de los documentos previa su publicación en el portal SECOP II y SIA OBSERVA </t>
  </si>
  <si>
    <t>1. Establecer los flujos de aprobación de los procesos y contratos siguendo la hoja de ruta.
2. Realizar la socialización de los procedimientos contractuales a los gerentes de proyecto, o con los correspondientes supervisores. 
3. Realizar socialización de las buenas prácticas de la contratación.</t>
  </si>
  <si>
    <t xml:space="preserve">1. Establecer reuniones peridicas para realizar las revisiones y los seguimientos contractuales.
2. Porporcionar la informacion al 100% de los formatos establecidos para los procedimientos adoptados por la entidad.
3. Socializar las buenas prácticas de la contratación a los supervisores de contratos, así como a enlaces de las dependencias.
</t>
  </si>
  <si>
    <t>Omitir los hechos presuntamente irregulares detectados en auditorias internas, evaluaciones y/o seguimientos, con el fin de favorecerse a sí mismo y/o a un tercero.</t>
  </si>
  <si>
    <t xml:space="preserve"> - Revisar el perfil de las personas a contratar en Control Interno
- Socializar a los auditores internos sobre el Código de Ética del Auditor Interno
</t>
  </si>
  <si>
    <t xml:space="preserve">Cumplir el 100 % en la realización de las auditorias establecidas en el PAAI.
</t>
  </si>
  <si>
    <t>Realizar una auditoria objetiva cumpliendo con los parametros establecidos en el procedimiento de auditoria interna</t>
  </si>
  <si>
    <t xml:space="preserve">(Número de auditorias ejecutadas/Numero de auditorias programadas
</t>
  </si>
  <si>
    <t xml:space="preserve"> Cumplir con el 100% con la asistencia a capacitaciones de control interno</t>
  </si>
  <si>
    <t>Hacer seguimiento al proceso de auditoria interna ejecutado por control interno</t>
  </si>
  <si>
    <t>Realizar aplicación  de check list sobre el proceso precontractual</t>
  </si>
  <si>
    <t>Presentación incorrecta de la información  ante los entes de control en las plataformas</t>
  </si>
  <si>
    <t xml:space="preserve">1. Desactualizacion de la normatividad vigente.
2. Interpretacion errada o subgetiva de la normatividad.
</t>
  </si>
  <si>
    <t>1. Demandas administrativas</t>
  </si>
  <si>
    <t xml:space="preserve">1. Normograma
2. Actas de reunión capacitaciones, listados de asistencia </t>
  </si>
  <si>
    <t>No. Contratos realizados sin el cumplimiento de las normas actuales/No. De contratos celebrados*100%  - NORMOGRAMA ACTUALIZADO</t>
  </si>
  <si>
    <t xml:space="preserve">1. Mantener actualizada la normatividad de carácter juridico y de contratación expedida por las diferentes autoridades legislativas y administrativas.   </t>
  </si>
  <si>
    <t xml:space="preserve">1. Elaborar el normograma de la entidad 2. Socializar a los diferentes procesos de acuerdo a la expedicion de nueva legislacion.
</t>
  </si>
  <si>
    <t>Mantener actualizado el normograma de competencia juridica y de contratación de acuerdo a la normatividad que expidan las diferentes autoridades legislativas y administrativas.</t>
  </si>
  <si>
    <t>Desconocimiento de la ley, mediante interpretaciones subjetivas de las normas vigentes en materia de contratación pública.</t>
  </si>
  <si>
    <t xml:space="preserve"> - Control a los expedientes contractuales con forme a las diferentes solicitudes de los funcionarios y contratistas del IPYBAC.
- Diligenciamiento de hoja de ruta hasta la etapa precontractual</t>
  </si>
  <si>
    <t xml:space="preserve"> - Se evidencia el seguimiento a los expedientes contractuales.
- Se verifica el seguimiento a ruta hasta la etapa precontractual</t>
  </si>
  <si>
    <t xml:space="preserve">Se evidencia la capacitacion del manual de contratacion  dirigido a supervisores y lideres de proceso. </t>
  </si>
  <si>
    <t>Se dio cumplimiento</t>
  </si>
  <si>
    <t>Generar alertas dentro de la matriz de registro de PQRSD</t>
  </si>
  <si>
    <t>Conciliación del Reporte de nomina generado por el Sistema de información y el informe emitido por el area financiera de manera manual.</t>
  </si>
  <si>
    <t>Se verifica que si se realizan las conciliacion del Reporte de nomina generado por el Sistema de información SINFA.</t>
  </si>
  <si>
    <t>Se evidencia que el Acta de seguimiento cuatrimestral que realiza el area de talento Humano a Gestión Documental se encuentra en Elaboración</t>
  </si>
  <si>
    <t>Se verifica que esta acción no se ha cumplido  en su totalidad.</t>
  </si>
  <si>
    <t>Se cumplieron estos Autocontroles</t>
  </si>
  <si>
    <t xml:space="preserve"> - Trafico de Influencias, clientelismo
</t>
  </si>
  <si>
    <t xml:space="preserve">1. Interes personal de un ciudadano, tercero, politico
2. Intereses o fines economicos o lucrativos.
3. Proceso legal por presunto maltrato animal
</t>
  </si>
  <si>
    <t>Se evidencia que el encargado del proceso realizar seguimiento al prestamo de los documentos y hace entrega a diario de los expedientes solicitados</t>
  </si>
  <si>
    <t>Se evidenca que el area encargada cuenta con un Cronograma de Backups por servidor.
- Se verifica la validación de funcionabilidad de los Backups realizados por el area encargada</t>
  </si>
  <si>
    <t>Seguimiento a la matriz de identificacion de peligros y valoración de riesgos
Actualización de Matiz de riesgos y peligros cuando la entidad adopte una nueva labor</t>
  </si>
  <si>
    <t>Se verifica que si se cuenta con una matriz de identificacion de peligros y valoración de riesgos
Se verifica que si se realizan actualizaciones de riesgos y peligros cuando la entidad adopte una nueva labor</t>
  </si>
  <si>
    <t xml:space="preserve"> - Realizar capacitaciones permanentemente en la prestación del servicio del Instituto.</t>
  </si>
  <si>
    <t>Se verificó que se han realizado capacitaciones de la oferta de servicios a la ciudadania.</t>
  </si>
  <si>
    <t>Se evidencio que se cumple con las alertas en el seguimiento de la matriz de registro de PQRSD</t>
  </si>
  <si>
    <t>Revisar soportes de solictud y documentos para la expedición de Certificados de Disponibilidad y Registros
Presupuestales</t>
  </si>
  <si>
    <t>Se verifico que el area revisa previamante los soportes de solictud para la expedición de Certificados</t>
  </si>
  <si>
    <t xml:space="preserve"> - Se verifico que el area contable genera alarmas para el envio de información oportuna.
- Se verifico que se realiza un cierre contable oportuno veraz y confiable.</t>
  </si>
  <si>
    <t xml:space="preserve"> - Se verifica que el area contable cumple con los procedimientos para la conciliacion de la información </t>
  </si>
  <si>
    <t xml:space="preserve"> - Se verifica que el area generar alertas y realiza revision del cronograma.</t>
  </si>
  <si>
    <t xml:space="preserve">Generar alertas en cronograma sobre las fechas establecidas por proceso a auditar </t>
  </si>
  <si>
    <t>Conciliación del modulo de almacen</t>
  </si>
  <si>
    <t>Se verificó el inventario a través de modulo de almacen vs inventario fisico.</t>
  </si>
  <si>
    <t xml:space="preserve">Se evidencia que se tiene control de los inventarios </t>
  </si>
  <si>
    <t xml:space="preserve">Falsificación de documentos relacionado con el sg sst </t>
  </si>
  <si>
    <t>Se evidencian las acciones para la custodia de los los documentos a cargo del proceso de SG SST</t>
  </si>
  <si>
    <t>Se evidencia que se cumple con el seguimiento y control al prestamo de documentos.</t>
  </si>
  <si>
    <t>Validar la información a cargar contra la matriz de control de contratacción de la vigencia correspondiente</t>
  </si>
  <si>
    <t>Se evidencia trasabilidad en el cargue de la información</t>
  </si>
  <si>
    <t>Se verifica que si se realiza la revision de los documentos en los procesos precontractuales</t>
  </si>
  <si>
    <t>Realizar seguimiento y actualización al cronograma juridico y de contratación cuando se realice algun cambio normativo</t>
  </si>
  <si>
    <t>Se evidencio que el area realiza seguimiento y actualización con respecto a cambios normativos</t>
  </si>
  <si>
    <t>En este periodo no se han realizado auditorias en razon a que esta en esta en proceso de elaboración el PAAI.
- Se verifica programación para el siguiente periodo.</t>
  </si>
  <si>
    <t>En el mes de mayo se enviará a comité de control interno el PAAI para su aprobación.</t>
  </si>
  <si>
    <t>Se encuentra en elaboración el PAAI de acuerdo a los procesos presentes en la Entidad, para lo cual el dia 28 de Mayo se llevara ante Comité de Control Interno para su aprobación.</t>
  </si>
  <si>
    <t>No se realizó Auditoria Interna dentro del periodo, sin embargo se encuentra proyectada realizar en el siguiente cuatrimestre</t>
  </si>
  <si>
    <t xml:space="preserve"> - Control a los expedientes contractuales con forme a las diferentes solicitudes de los funcionarios y contratistas del IPYBAC por medio de la carpeta de control de prestamos documental.
- Diligenciamiento de hoja de ruta hasta la etapa precontractual el cual reposa en cada expediente contractual</t>
  </si>
  <si>
    <t>Se brindo apoyo en la revisión de la resolucion que adopta el codigo de integridad, a su vez se verificó dentro cada expediente contractual que se de cumplimiento a los documentos exigidos en la hoja de ruta.</t>
  </si>
  <si>
    <t>Revisiones previas de los documentos precontractuales
Revisión y aprobación de cada uno de los documentos precontractuales de cada una de las areas conforme a sus competencias.</t>
  </si>
  <si>
    <t>1. Actualización de las rutas a seguir dentro de la plataforma para un cargue optimo de infomacion. 
2. Actualización de fechas y horarios emitidos por los entes de control para rendir infomacion requerida por los mismos.                                                                                                                                           3. Revisíon de sorportes para pago por parte del area financiera.</t>
  </si>
  <si>
    <t xml:space="preserve">1. Solicitar capacitaciones de manera periodicas respecto a temas a ejecutar.  
2. Solicitar a entes de control fechas y horarios estimados para rendir tal informacion. 
3. Requerir de manera anticipada los soprtes para pago adjuntos a la cuenta para revision de area juridica y financiera </t>
  </si>
  <si>
    <t>1. Acta de reunión y listado de asistencia.
2. Capturas de pantalla especificando fechas de recepcion de infomacion.</t>
  </si>
  <si>
    <t xml:space="preserve">Se incluyó dentro del cronograma semestral de capacitación la socialización del manual de contratación dirigido supervisores y lideres de proceso. Revision del pliego de condiciones por las areas de: Técnica, Juridica y Financiera. Se recibió Capacitación en Generalidades de elaboraciópn y analisis de estudios previos.  </t>
  </si>
  <si>
    <t>Se realizó  las siguientes capacitaciones con respecto a  Cargue de documentos a plataformas digitales en el segundo cuatrimestre del año: Soporte de contratación vigencia 2019-2022 (Contraloria), Datos abiertos y generalidadades en elaboración de estudios previos y Regimen especial Secop 2. Se dio incio a la realización de mesas de trabajo para la verificacion de la matriz contractual y la información cargada en plataforma.</t>
  </si>
  <si>
    <t xml:space="preserve"> Documetacion incompleta de los procesos precontractules que interrumpe las demas etapas contractuales</t>
  </si>
  <si>
    <t>1. Diligenciamieto de hojas de ruta
2. Correos Electrónicos  - Actas de reunión                                                                                                                                                                                                                                                                                               3.  Plataformas de entes de control.</t>
  </si>
  <si>
    <t>Se dio incio a la realización de mesas de trabajo donde hace seguimiento y verificación de la información cargada en plataformas y los contratos existentes, Diligenciamiento de la hoja de ruta para cada proceso contractuao y previo cumplimiento de los documentos precontractuales se hace acta de designación de Supervisión.</t>
  </si>
  <si>
    <t>Se realizó normograma de la entidad el cual se esta constantemente actualizando con la normatividad vigente</t>
  </si>
  <si>
    <t xml:space="preserve">1. Se presenta expediente que contiene las solicitudes de Disponibilidad Presupuestal y el respectivo CDP, asi mismo se evidencia que el procedimiento se encuentra en proceso de actualización.  </t>
  </si>
  <si>
    <t>Se presenta actas de reunion del area Financiera donde se evidencia la socialización de las fechas normativas para reporte de información a los entes de control.
Se implemento carpeta que contiene los cronogramas emitidos por las Cias e Impuestos (Nacionales, Departamentales, Distritales).
El procedimiento de cierre mensual se encuentra en proceso de creación.</t>
  </si>
  <si>
    <t xml:space="preserve">Se evidencia cumplimiento en las actividades planteadas para mitigar el riesgo, donde se presenta carpeta que contiene la información reportada, se hace control de fechas en las cuales se presenta la información y correos de respuesta recibida por parte de los entes de control.
Se presenta carpeta de conciliación entre la información generada por el sistema y la información reportada a los diferentes entes de control
</t>
  </si>
  <si>
    <t>Realizar pagos sin dar cumplimiento a lo establecido en el contrato y la normatividad vigente.</t>
  </si>
  <si>
    <t xml:space="preserve">1. No cumpir con el lleno de los requisitos legales vigentes.
2. Falta de controles en la revision de los requisitos
3. Tráfico de influencias. </t>
  </si>
  <si>
    <t xml:space="preserve">1. Posibles investigaciones y sanciones de tipo disciplinario, fiscal y penal
2. Perdida de imagen institucional
3. Perdida de credibilidad en los diferentes niveles jerarquicos.
</t>
  </si>
  <si>
    <t>1. Tener varios filtros que verifiquen el cumplimiento de los requisitos contractuales y normativos.</t>
  </si>
  <si>
    <t xml:space="preserve">Realizar un procedimiento para el proceso de pagos que incluya a cada uno de los responsables de cada filtro o punto de control </t>
  </si>
  <si>
    <t>1. Procedimiento
2. Las firmas de los documentos generados por cada uno de los responsables de control</t>
  </si>
  <si>
    <t>1. Realizar pagos dando cumplimiento al 100% de los requisitos contractuales y normativos.</t>
  </si>
  <si>
    <t>1.  - Total de pagos que cumplan con el lleno de requisitos contractuales y normativos/Total de pagos realizados</t>
  </si>
  <si>
    <t>Se procede a realizar el procedimiento que incluya a los direferentes responsables de cada uno de los filtros o puntos de control</t>
  </si>
  <si>
    <t>Se evidencia que el encargado del proceso realiza seguimiento al prestamo de los documentos y hace entrega a diario de los expedientes solicitados</t>
  </si>
  <si>
    <t>1. Se realizó capacitación respecto a sobre organización documental y normatividad a todos los contratistas y funcionarios del instituto.
2. Se cuenta con un contrato de prestación de servicios para el area de Gestión Documental donde se evidencia clausula de confidencialidad.
3. Se encuentra elaborado el PINAR y esta pendiente de aprobación por parte del Comité de Gestión y Desempeño.
se cuenta con el el formato de prestamo documental</t>
  </si>
  <si>
    <t>1. Se cuenta con el formato de prestamo de documentos
2. La entidad cuenta con el FUID (Formato Unico de Inventario Documental)
3. Se encuentra pendiente la creacion del control de acceso a prestamo de documentos.</t>
  </si>
  <si>
    <t>Posible omisión o cargue de un valor errado de un concepto deducible dentro de la liquidación de la nomina.</t>
  </si>
  <si>
    <t>1. Desconocimiento de porcentajes y conceptos de ley a aplicar dentro del proceso de liquidación de nomina.
2. Falta de capacitación del sistema financiero o normativo en materia de conceptos a aplicar en el proceso de nomina y talento humano.</t>
  </si>
  <si>
    <t>Realizar un check list con la relación de descuentos aplicables a cada trabajador con el fin de verificar que la información en el proceso sea correcta.
- Solicitar al proveedor del Sistema de información Financiera una capacitacitación teniendo en cuenta las actualizaciones en materia de descuentos a aplicar a cada trabajador.</t>
  </si>
  <si>
    <t>Creación del check list donde se relacione los descuentos aplicables a cada trabajador con el fin de verificar que la información en el proceso.
Realizar solicitud al proveedor del Sistema de información Financiera sobre una capacitacitación teniendo en cuenta las actualizaciones en materia de descuentos a aplicar a cada trabajador.</t>
  </si>
  <si>
    <t>1. Check list
2. Correo de solicitud de capacitación al proveedor del Sistema de información Financiera</t>
  </si>
  <si>
    <t>calcular de manera eficiente los conceptos aplicables a cada funcionario.</t>
  </si>
  <si>
    <t>1. conceptos liquidados/ total de conceptos a liquidar</t>
  </si>
  <si>
    <t>Se viene realizando conciliación del reporte de nomina tanto manual como lo arrojado por el sistema de información financiera a fin de corroborar que los valores coincidan en las dos partes.</t>
  </si>
  <si>
    <t>Se empleará el formato de control de prestamos para las hojas de vida el cual se viene ejecutando
Se encuentra pendiente realizar el procedimiento de Gestión documental el cual esta en proceso de diseño.</t>
  </si>
  <si>
    <t>N/A</t>
  </si>
  <si>
    <t>Se realiza conciliación de la interfaz entre el modulo de almacen y modulo contable del Sistema de información Financiera y Administrativa de manera mensual.
Se diligencian formatos de entradas y salidas de almacen a traves del modulo de almacen. Adicionalmente se han realizado procesos de traspaso de elementos devolutivos entre dependencias los cuales cuales quedan registrados en el Sistema de información y el archivo fisico de gestión.</t>
  </si>
  <si>
    <t>1. Mantener la adecuada ejecución de los Backups
2. Generar cronogramas de copias de seguridad</t>
  </si>
  <si>
    <t>La custodia de la documentación del SG SST se encuentra a cargo de la contratista responsable como unico acceso a la información.</t>
  </si>
  <si>
    <t>Posible Incumplimiento a los terminos establecidos 
para la atención a las PQRSD.</t>
  </si>
  <si>
    <t xml:space="preserve">Se realiza matriz de control para las PQRSD el cual genera las alertas pertinentes para el cumplimiento del tiempo de respuesta </t>
  </si>
  <si>
    <t>Posible Incumplimiento en el seguimiento a la oportunidad de respuesta de los requerimientos de la ciudadanía.</t>
  </si>
  <si>
    <t>Se viene adelantando el levantamiento de los procedimientos de las cuatro lineas de acción. 
- Se tiene contemplado realizar auditoria interna en el primer semestre del año 2023</t>
  </si>
  <si>
    <t xml:space="preserve">se dio cumplimiento  a la capacitacion realizada a funcionarios y contratistas acerca del manejo documental, pendiente realizar el levantamiento de planillas de control para acceso ala información </t>
  </si>
  <si>
    <t xml:space="preserve">se realizó revision y aproacion  plan de auditoria interna anual para la vigencia 2022. </t>
  </si>
  <si>
    <t xml:space="preserve">se viene dando cumplimiento al cronograma establecido para la realizacion de auditorias internas </t>
  </si>
  <si>
    <t>Se realiza seguimiento por parte Control Interno en el cual se evidencia el cumplimiento de los controles establecidos</t>
  </si>
  <si>
    <t>Numero de pqrsd radicadas/ Numero de PQRSD respondidas</t>
  </si>
  <si>
    <t>Se evidencia que si se generaron alertas dentro de la matriz de control de PQRSD</t>
  </si>
  <si>
    <t>Se da cumplimiento al diligenciamiento del formato de control  de prestamos, sin embargo se encuentra pendiente finalizar y aprobar el procedimiento de gestión Documental</t>
  </si>
  <si>
    <t xml:space="preserve"> - Se verifica  el buen  uso apropiado de las contraseñas de los funcionarios en sus equipos y aplicativos.
- Se evidencia que el area de sistemas realiza Actualizaciones de los antivirus 
- Se verifico la validación de Politicas de seguridad por el area de sistemas </t>
  </si>
  <si>
    <t>Se realizó las Politicas de seguridad  aplicables al  IPYBAC, asi mismo se ejecuto la revision y actualización de los Antivirus y el seguimiento del uso de contraseñas.</t>
  </si>
  <si>
    <t xml:space="preserve">Se realiza seguimiento por parte del area de Control Interno  a las evidencias presentadas por el responsable de TI </t>
  </si>
  <si>
    <t>Se dio inicio a la ejecución del Plan de Auditoria Anual con el proceso contractual de acuerdo al cronograma</t>
  </si>
  <si>
    <t>Se viene ejecutando el Plan Anual de Auditoria Interna programado para la vigencia 2022.</t>
  </si>
  <si>
    <t>Se viene ejecutando el Plan Anual de Auditoria Interna programado para la vigencia 2022.cumpliendo las politicas de auditoria.</t>
  </si>
  <si>
    <t>Se realiza Seguimiento por parte de Control Interno donde verifica las evidencias presentadas por el area responsable de Gestión Documental</t>
  </si>
  <si>
    <t>MUY BAJA</t>
  </si>
  <si>
    <t>BAJA</t>
  </si>
  <si>
    <t>MEDIA</t>
  </si>
  <si>
    <t>ALTA</t>
  </si>
  <si>
    <t>MUY ALTA</t>
  </si>
  <si>
    <t>LEVE</t>
  </si>
  <si>
    <t>Se viene realizando los Backups a diario cumpliendo con el cronograma establecido, manteniendo las copias actualizadas.</t>
  </si>
  <si>
    <t>El area de Control Interno realizó el seguimiento al proceso de Gestión Técnologica en el cual se evidencia cumplimiento de la actividad.</t>
  </si>
  <si>
    <t xml:space="preserve">Se realiza seguimiento a las acciones a tomar por parte del proceso de gestión de seguridad y salud en el trabajo donde se evidencia el cumplimiento del mismo </t>
  </si>
  <si>
    <t xml:space="preserve">Se  evidenció el cumplimiento de las acciones a tomar por parte del proceso de Atención al Ciudadano </t>
  </si>
  <si>
    <t>En el seguimiento se evidencia cumplimiento por parte del proceso Gestión Financiera.</t>
  </si>
  <si>
    <t>Se realiza verificación de manera semanal donde se programa la entrega y cumpliento de entrega de reportes requeridos por los difrentes entes de control</t>
  </si>
  <si>
    <t>Se realiza seguimiento donde se evidencia el cumplimiento del mismo</t>
  </si>
  <si>
    <t>Se realiza seguimiento al area de Almacen donde se verifica el cumplimiento de las acciones a realizar.</t>
  </si>
  <si>
    <t>Se realliza seguimiento al cumplimiento de las acciones planteadas en el presente documento donde se evidencia el cumplimiento al 100%</t>
  </si>
  <si>
    <t xml:space="preserve">Se realiza seguimiento al proceso de Gesrtión y salud en el trabajo donde se evidencia el cumplimiento de las acciones a tomar </t>
  </si>
  <si>
    <t>Se realizó seguimiento al cumplimiento de las acciones a tomar y a los soportes a presentar por parte del proeso de Bienestar Animal.</t>
  </si>
  <si>
    <t>Se realizó seguimiento al cumplimiento de las acciones a tomar y a los soportes a presentar por parte del proeso de Gestión Juridica.</t>
  </si>
  <si>
    <t>se realiza seguimiento a las evidencias presentadas por parte de Gestión Juridica para dar cumplimiento  a las acciones del presente documento.</t>
  </si>
  <si>
    <t xml:space="preserve">Se realiza seguimiento al cumplimiento de las acciones ar realizar por Gestión Juridica </t>
  </si>
  <si>
    <t>Se realizó seguimiento en el cumplimiento de las acciones a realizar y los soportes presentados por el proceso Gestión Financiera.</t>
  </si>
  <si>
    <t>Se realiza seguimiento al cumplimiento de las acciones ar realizar por el proceso Talento humano. Se encuentra pendiente la capacitación a realizar con el proveedor del Sistema de información Financiero.</t>
  </si>
  <si>
    <t>Se evidencia la creación de la resolución del codigo de Integridad, y se verifica el cumplimiento de los documentos exigidos en la hoja de ruta</t>
  </si>
  <si>
    <t xml:space="preserve"> -Se verifico que en el conograma de capacitaciones la socialización del manual de contratación dirigido supervisores y lideres de proceso. 
 - Se verifico  la revision del pliego de condiciones por las areas de: Técnica, Juridica y Financiera. 
- Se verifico listado de asistencia de la Capacitación en Generalidades de elaboraciópn y analisis de estudios previos.  </t>
  </si>
  <si>
    <t xml:space="preserve">Se verifica matriz de control para las PQRSD con sus alertas pertinentes para el cumplimiento del tiempo de respuesta </t>
  </si>
  <si>
    <t>Se verifica la realizacion de la  conciliación del reporte de nomina tanto manual como lo arrojado por el sistema de información financiera a fin de corroborar que los valores coincidan en las dos partes.</t>
  </si>
  <si>
    <t>Se verifica el formato de control de prestamos para las hojas de vida
 - Se encuentra pendiente realizar el procedimiento de Gestión documental el cual esta en proceso de diseño.</t>
  </si>
  <si>
    <t>Se verifico la realización de la Politica de seguridad   
y se evidencio la revisión de la  actualización de los Antivirus y el seguimiento del uso de contraseñas.</t>
  </si>
  <si>
    <t>Se verifico el inicio a la ejecución del Plan de Auditoria Anual con el proceso contractual de acuerdo al cronograma</t>
  </si>
  <si>
    <t>Se evidencio el avance de los procedimientos de las cuatro lineas de acción. 
- Se verifico la programación la auditoria interna en el primer semestre del año 2023</t>
  </si>
  <si>
    <t xml:space="preserve">Se verifico la revision y aproacion  plan de auditoria interna anual para la vigencia 2022. </t>
  </si>
  <si>
    <t>1. Se verifico la realización de la  capacitación respecto a sobre organización documental y normatividad a todos los contratistas y funcionarios del instituto.
2. Se evidencio el  contrato de prestación de servicios para el area de Gestión Documental y  se evidencia clausula de confidencialidad.
3. Se evidencia el inicio de la elaboración del PINAR y queda  pendiente de aprobación por parte del Comité de Gestión y Desempeño.
- Se evidencia el formato de prestamo documental</t>
  </si>
  <si>
    <t>1. Se  evidencia formato de prestamo de documentos.
2. Se evidencia  que la entidad cuenta con el FUID (Formato Unico de Inventario Documental)
3. Esta pendiente la creacion del control de acceso a prestamo de documentos.</t>
  </si>
  <si>
    <t>Se evidencia la  realizacion de los Backups a diario cumpliendo con el cronograma establecido, manteniendo las copias actualizadas.</t>
  </si>
  <si>
    <t>Realización de las capacitaciones y el cumplimiento de acuedo al cronograma. A su vez se realiza actualización en la matriz de riesgos del SG SST.</t>
  </si>
  <si>
    <t>Se evidencia la realización de las capacitaciones y el cumplimiento de acuedo al cronograma. 
Se verifica la actualización en la matriz de riesgos del SG SST.</t>
  </si>
  <si>
    <t xml:space="preserve">1. Se verifico el expediente que contiene las solicitudes de Disponibilidad Presupuestal y el respectivo CDP, asi mismo se evidencia que el procedimiento se encuentra en proceso de actualización.  </t>
  </si>
  <si>
    <t>Se verifica Acta de reunion del area Financiera donde se evidencia la socialización de las fechas normativas para reporte de información a los entes de control.
Se verifica la implementación de la  carpeta que contiene los cronogramas emitidos por las Cias e Impuestos (Nacionales, Departamentales, Distritales).
Se vefica procedimiento de cierre mensual se encuentra en proceso de creación.</t>
  </si>
  <si>
    <t>Se evidencia cumplimiento en las actividades planteadas para mitigar el riesgo, donde se presenta carpeta que contiene la información reportada, se hace control de fechas en las cuales se presenta la información y correos de respuesta recibida por parte de los entes de control.
Se presenta carpeta de conciliación entre la información generada por el sistema y la información reportada a los diferentes entes de control.</t>
  </si>
  <si>
    <t>Se verifica la programación de manera semanal donde se programa la entrega y cumpliento de entrega de reportes requeridos por los difrentes entes de control</t>
  </si>
  <si>
    <t xml:space="preserve">Se verifica el cumplimiento al cronograma establecido para la realizacion de auditorias internas </t>
  </si>
  <si>
    <t>Se verifica la  conciliación de la interfaz entre el modulo de almacen y modulo contable del Sistema de información Financiera y Administrativa de manera mensual.
Se verifica el diligenciamiento de los  formatos de entradas y salidas de almacen a traves del modulo de almacen. 
Se evidencia la  realización  de procesos de traspaso de elementos devolutivos entre dependencias los cuales cuales quedan registrados en el Sistema de información y el archivo fisico de gestión.</t>
  </si>
  <si>
    <t>Se evidencia la  conciliación de la interfaz entre el modulo de almacen y modulo contable del Sistema de información Financiera y Administrativa de manera mensual.
Se evidencia el diligenciamiento de los formatos de entradas y salidas de almacen a traves del modulo de almacen. 
Se envidencia la realización de procesos de traspaso de elementos devolutivos entre dependencias los cuales cuales quedan registrados en el Sistema de información y el archivo fisico de gestión.</t>
  </si>
  <si>
    <t>Se evidencia la custodia de la documentación del SG SST que se encuentra a cargo de la contratista responsable como unico acceso a la información.</t>
  </si>
  <si>
    <t xml:space="preserve">Se evidencai el  cumplimiento  de la  capacitacion realizada a funcionarios y contratistas acerca del manejo documental, Queda pendiente realizar el levantamiento de planillas de control para acceso ala información </t>
  </si>
  <si>
    <t>Se evidencai la realización de capacitaciones con respecto a  Cargue de documentos a plataformas digitales en el segundo cuatrimestre del año: Soporte de contratación vigencia 2019-2022 (Contraloria), Datos abiertos y generalidadades en elaboración de estudios previos y Regimen especial Secop 2. Se dio incio a la realización de mesas de trabajo para la verificacion de la matriz contractual y la información cargada en plataforma.</t>
  </si>
  <si>
    <t>Se evidencio la realización de mesas de trabajo donde hace seguimiento y verificación de la información cargada en plataformas y los contratos existentes, Se verifico el diligenciamiento de la hoja de ruta para cada proceso contractuao y previo cumplimiento de los documentos precontractuales se hace acta de designación de Supervisión.</t>
  </si>
  <si>
    <t>Se evidencio el cronograma de la entidad el cual se esta constantemente actualizando con la normatividad vigente</t>
  </si>
  <si>
    <t>Se verifica la realización el procedimiento que incluye a los direferentes responsables de cada uno de los filtros o puntos de control</t>
  </si>
  <si>
    <t>Se efectuará la impementación del Chek list con los conceptos a aplicar en nomina
Se solitará al porveedor del sistema de información financiero una capacitación para la actualizacion en materia de ley.</t>
  </si>
  <si>
    <t>Se impementara el Chek list con los conceptos a aplicar en nomina
Se solitará al porveedor del sistema de información financiero una capacitación para la actualizacion en materia de ley.</t>
  </si>
  <si>
    <t>Se realizó capacitación a todos los fucionarios y contratistas sobre las cinco lineas de acción del instituto.</t>
  </si>
  <si>
    <t>Se realizó alertas en la matriz de control de PQRSD a fin de dar cumplimiento con los tiempos establecidos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</si>
</sst>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0"/>
      <name val="Arial"/>
      <family val="2"/>
    </font>
    <font>
      <b/>
      <sz val="10"/>
      <name val="Arial"/>
      <family val="2"/>
    </font>
    <font>
      <sz val="10"/>
      <color rgb="FF000000"/>
      <name val="Arial"/>
      <family val="2"/>
    </font>
    <font>
      <b/>
      <sz val="9"/>
      <color rgb="FF000000"/>
      <name val="Arial"/>
      <family val="2"/>
    </font>
    <font>
      <sz val="9"/>
      <color rgb="FF000000"/>
      <name val="Arial"/>
      <family val="2"/>
    </font>
    <font>
      <sz val="11"/>
      <color theme="1"/>
      <name val="Calibri"/>
      <family val="2"/>
      <scheme val="minor"/>
    </font>
    <font>
      <sz val="12"/>
      <name val="Franklin Gothic Demi Cond"/>
      <family val="2"/>
    </font>
    <font>
      <sz val="12"/>
      <name val="Calibri"/>
      <family val="2"/>
      <scheme val="minor"/>
    </font>
    <font>
      <sz val="11"/>
      <name val="Calibri"/>
      <family val="2"/>
      <scheme val="minor"/>
    </font>
    <font>
      <b/>
      <sz val="12"/>
      <name val="Calibri"/>
      <family val="2"/>
      <scheme val="minor"/>
    </font>
    <font>
      <sz val="10"/>
      <color theme="1"/>
      <name val="Arial"/>
      <family val="2"/>
    </font>
    <font>
      <u/>
      <sz val="10"/>
      <color theme="10"/>
      <name val="Arial"/>
      <family val="2"/>
    </font>
    <font>
      <b/>
      <sz val="12"/>
      <name val="Arial"/>
      <family val="2"/>
    </font>
    <font>
      <b/>
      <sz val="9"/>
      <name val="Arial"/>
      <family val="2"/>
    </font>
    <font>
      <b/>
      <sz val="12"/>
      <color theme="1"/>
      <name val="Arial"/>
      <family val="2"/>
    </font>
    <font>
      <b/>
      <sz val="11"/>
      <color theme="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7" tint="0.79998168889431442"/>
        <bgColor indexed="64"/>
      </patternFill>
    </fill>
    <fill>
      <patternFill patternType="solid">
        <fgColor rgb="FF99FFCC"/>
        <bgColor indexed="64"/>
      </patternFill>
    </fill>
    <fill>
      <patternFill patternType="solid">
        <fgColor rgb="FF66FF33"/>
        <bgColor indexed="64"/>
      </patternFill>
    </fill>
  </fills>
  <borders count="3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s>
  <cellStyleXfs count="8">
    <xf numFmtId="0" fontId="0" fillId="0" borderId="0"/>
    <xf numFmtId="0" fontId="6" fillId="0" borderId="0"/>
    <xf numFmtId="9" fontId="6" fillId="0" borderId="0" applyFont="0" applyFill="0" applyBorder="0" applyAlignment="0" applyProtection="0"/>
    <xf numFmtId="0" fontId="6" fillId="0" borderId="0"/>
    <xf numFmtId="0" fontId="1" fillId="0" borderId="0"/>
    <xf numFmtId="0" fontId="3" fillId="0" borderId="0"/>
    <xf numFmtId="0" fontId="12" fillId="0" borderId="0" applyNumberFormat="0" applyFill="0" applyBorder="0" applyAlignment="0" applyProtection="0"/>
    <xf numFmtId="9" fontId="6" fillId="0" borderId="0" applyFont="0" applyFill="0" applyBorder="0" applyAlignment="0" applyProtection="0"/>
  </cellStyleXfs>
  <cellXfs count="141">
    <xf numFmtId="0" fontId="0" fillId="0" borderId="0" xfId="0"/>
    <xf numFmtId="0" fontId="5" fillId="0" borderId="2"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2" fillId="0" borderId="1" xfId="0" applyFont="1" applyFill="1" applyBorder="1" applyAlignment="1">
      <alignment vertical="center"/>
    </xf>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14" fontId="5" fillId="0" borderId="2" xfId="0" applyNumberFormat="1" applyFont="1" applyFill="1" applyBorder="1" applyAlignment="1">
      <alignment vertical="center" wrapText="1"/>
    </xf>
    <xf numFmtId="0" fontId="4" fillId="2" borderId="1" xfId="0" applyFont="1" applyFill="1" applyBorder="1" applyAlignment="1">
      <alignment vertical="center" wrapText="1"/>
    </xf>
    <xf numFmtId="0" fontId="4" fillId="2" borderId="3" xfId="0" applyFont="1" applyFill="1" applyBorder="1" applyAlignment="1">
      <alignment vertical="center" wrapText="1"/>
    </xf>
    <xf numFmtId="0" fontId="5" fillId="0" borderId="3" xfId="0" applyFont="1" applyFill="1" applyBorder="1" applyAlignment="1">
      <alignment vertical="center" wrapText="1"/>
    </xf>
    <xf numFmtId="49" fontId="4" fillId="0" borderId="7" xfId="0" applyNumberFormat="1" applyFont="1" applyFill="1" applyBorder="1" applyAlignment="1">
      <alignment vertical="center" wrapText="1"/>
    </xf>
    <xf numFmtId="49" fontId="4" fillId="0" borderId="8" xfId="0" applyNumberFormat="1" applyFont="1" applyFill="1" applyBorder="1" applyAlignment="1">
      <alignment vertical="center" wrapText="1"/>
    </xf>
    <xf numFmtId="14" fontId="5" fillId="0" borderId="8" xfId="0" applyNumberFormat="1" applyFont="1" applyFill="1" applyBorder="1" applyAlignment="1">
      <alignment vertical="center" wrapText="1"/>
    </xf>
    <xf numFmtId="0" fontId="5" fillId="0" borderId="8" xfId="0" applyFont="1" applyFill="1" applyBorder="1" applyAlignment="1">
      <alignment horizontal="center" vertical="center" wrapText="1"/>
    </xf>
    <xf numFmtId="49" fontId="5" fillId="0" borderId="8" xfId="0" applyNumberFormat="1" applyFont="1" applyFill="1" applyBorder="1" applyAlignment="1">
      <alignment vertical="center" wrapText="1"/>
    </xf>
    <xf numFmtId="49" fontId="5" fillId="0" borderId="9" xfId="0" applyNumberFormat="1" applyFont="1" applyFill="1" applyBorder="1" applyAlignment="1">
      <alignment vertical="center" wrapText="1"/>
    </xf>
    <xf numFmtId="0" fontId="1" fillId="3" borderId="8" xfId="1" applyFont="1" applyFill="1" applyBorder="1" applyAlignment="1" applyProtection="1">
      <alignment horizontal="center" vertical="center" wrapText="1"/>
      <protection hidden="1"/>
    </xf>
    <xf numFmtId="0" fontId="11" fillId="0" borderId="0" xfId="0" applyFont="1" applyAlignment="1">
      <alignment vertical="center"/>
    </xf>
    <xf numFmtId="0" fontId="11" fillId="0" borderId="2" xfId="3" applyFont="1" applyBorder="1" applyAlignment="1">
      <alignment horizontal="center" vertical="center"/>
    </xf>
    <xf numFmtId="0" fontId="11" fillId="6" borderId="2" xfId="3" applyFont="1" applyFill="1" applyBorder="1" applyAlignment="1">
      <alignment horizontal="center" vertical="center"/>
    </xf>
    <xf numFmtId="0" fontId="11" fillId="0" borderId="16" xfId="3" applyFont="1" applyBorder="1" applyAlignment="1">
      <alignment horizontal="center" vertical="center"/>
    </xf>
    <xf numFmtId="0" fontId="11" fillId="5" borderId="2" xfId="0" applyFont="1" applyFill="1" applyBorder="1" applyAlignment="1">
      <alignment wrapText="1"/>
    </xf>
    <xf numFmtId="0" fontId="11" fillId="0" borderId="0" xfId="0" applyFont="1" applyAlignment="1">
      <alignment wrapText="1"/>
    </xf>
    <xf numFmtId="0" fontId="11" fillId="0" borderId="2" xfId="3" applyFont="1" applyBorder="1" applyAlignment="1">
      <alignment horizontal="center" wrapText="1"/>
    </xf>
    <xf numFmtId="0" fontId="11" fillId="6" borderId="2" xfId="3" applyFont="1" applyFill="1" applyBorder="1" applyAlignment="1">
      <alignment horizontal="left" wrapText="1"/>
    </xf>
    <xf numFmtId="0" fontId="11" fillId="8" borderId="2" xfId="3" applyFont="1" applyFill="1" applyBorder="1" applyAlignment="1">
      <alignment horizontal="left" wrapText="1"/>
    </xf>
    <xf numFmtId="0" fontId="11" fillId="8" borderId="0" xfId="0" applyFont="1" applyFill="1" applyAlignment="1"/>
    <xf numFmtId="0" fontId="11" fillId="0" borderId="2" xfId="3" applyFont="1" applyFill="1" applyBorder="1" applyAlignment="1">
      <alignment horizontal="left" wrapText="1"/>
    </xf>
    <xf numFmtId="0" fontId="11" fillId="0" borderId="0" xfId="0" applyFont="1" applyAlignment="1"/>
    <xf numFmtId="0" fontId="11" fillId="0" borderId="2" xfId="3" applyFont="1" applyBorder="1" applyAlignment="1">
      <alignment horizontal="center"/>
    </xf>
    <xf numFmtId="0" fontId="11" fillId="7" borderId="2" xfId="3" applyFont="1" applyFill="1" applyBorder="1" applyAlignment="1">
      <alignment horizontal="center"/>
    </xf>
    <xf numFmtId="0" fontId="11" fillId="0" borderId="0" xfId="3" applyFont="1" applyBorder="1" applyAlignment="1">
      <alignment horizontal="center"/>
    </xf>
    <xf numFmtId="0" fontId="11" fillId="8" borderId="2" xfId="3" applyFont="1" applyFill="1" applyBorder="1" applyAlignment="1">
      <alignment horizontal="center"/>
    </xf>
    <xf numFmtId="0" fontId="11" fillId="0" borderId="2" xfId="3" applyFont="1" applyFill="1" applyBorder="1" applyAlignment="1">
      <alignment horizontal="center"/>
    </xf>
    <xf numFmtId="0" fontId="11" fillId="5" borderId="2" xfId="0" applyFont="1" applyFill="1" applyBorder="1" applyAlignment="1">
      <alignment vertical="center" wrapText="1"/>
    </xf>
    <xf numFmtId="0" fontId="11" fillId="7" borderId="2" xfId="3" applyFont="1" applyFill="1" applyBorder="1" applyAlignment="1">
      <alignment horizontal="left" wrapText="1"/>
    </xf>
    <xf numFmtId="0" fontId="11" fillId="9" borderId="2" xfId="3" applyFont="1" applyFill="1" applyBorder="1" applyAlignment="1">
      <alignment horizontal="left" wrapText="1"/>
    </xf>
    <xf numFmtId="0" fontId="11" fillId="7" borderId="0" xfId="0" applyFont="1" applyFill="1"/>
    <xf numFmtId="0" fontId="11" fillId="0" borderId="2" xfId="3" applyFont="1" applyFill="1" applyBorder="1" applyAlignment="1">
      <alignment horizontal="left" vertical="center" wrapText="1"/>
    </xf>
    <xf numFmtId="0" fontId="11" fillId="0" borderId="0" xfId="0" applyFont="1"/>
    <xf numFmtId="0" fontId="11" fillId="3" borderId="2" xfId="3" applyFont="1" applyFill="1" applyBorder="1" applyAlignment="1">
      <alignment horizontal="left" wrapText="1"/>
    </xf>
    <xf numFmtId="0" fontId="11" fillId="6" borderId="0" xfId="0" applyFont="1" applyFill="1"/>
    <xf numFmtId="0" fontId="11" fillId="10" borderId="0" xfId="0" applyFont="1" applyFill="1"/>
    <xf numFmtId="0" fontId="11" fillId="6" borderId="2" xfId="3" applyFont="1" applyFill="1" applyBorder="1" applyAlignment="1">
      <alignment horizontal="center"/>
    </xf>
    <xf numFmtId="0" fontId="11" fillId="10" borderId="2" xfId="3" applyFont="1" applyFill="1" applyBorder="1" applyAlignment="1">
      <alignment horizontal="left" wrapText="1"/>
    </xf>
    <xf numFmtId="0" fontId="11" fillId="10" borderId="2" xfId="3" applyFont="1" applyFill="1" applyBorder="1" applyAlignment="1">
      <alignment horizontal="center"/>
    </xf>
    <xf numFmtId="0" fontId="11" fillId="4" borderId="13" xfId="0" applyFont="1" applyFill="1" applyBorder="1" applyAlignment="1">
      <alignment vertical="center"/>
    </xf>
    <xf numFmtId="0" fontId="11" fillId="0" borderId="2" xfId="3" applyFont="1" applyBorder="1" applyAlignment="1">
      <alignment horizontal="left" vertical="center" wrapText="1"/>
    </xf>
    <xf numFmtId="0" fontId="11" fillId="0" borderId="2" xfId="3" applyFont="1" applyFill="1" applyBorder="1" applyAlignment="1">
      <alignment horizontal="center" vertical="center" wrapText="1"/>
    </xf>
    <xf numFmtId="0" fontId="11" fillId="0" borderId="0" xfId="3" applyFont="1" applyBorder="1" applyAlignment="1">
      <alignment horizontal="center" vertical="center" wrapText="1"/>
    </xf>
    <xf numFmtId="0" fontId="11" fillId="0" borderId="2" xfId="3" applyFont="1" applyBorder="1" applyAlignment="1">
      <alignment horizontal="center" vertical="center" wrapText="1"/>
    </xf>
    <xf numFmtId="0" fontId="1" fillId="0" borderId="2" xfId="3" applyFont="1" applyFill="1" applyBorder="1" applyAlignment="1">
      <alignment horizontal="center" vertical="center" wrapText="1"/>
    </xf>
    <xf numFmtId="0" fontId="11" fillId="4" borderId="0" xfId="3" applyFont="1" applyFill="1" applyBorder="1" applyAlignment="1">
      <alignment horizontal="center" vertical="center"/>
    </xf>
    <xf numFmtId="0" fontId="11" fillId="7" borderId="0" xfId="3" applyFont="1" applyFill="1" applyBorder="1" applyAlignment="1">
      <alignment horizontal="center"/>
    </xf>
    <xf numFmtId="0" fontId="2" fillId="0" borderId="20" xfId="0" applyFont="1" applyFill="1" applyBorder="1" applyAlignment="1">
      <alignment vertical="center"/>
    </xf>
    <xf numFmtId="0" fontId="0" fillId="0" borderId="14" xfId="0" applyFill="1" applyBorder="1" applyAlignment="1">
      <alignment wrapText="1"/>
    </xf>
    <xf numFmtId="0" fontId="0" fillId="0" borderId="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 xfId="0" applyFill="1" applyBorder="1" applyAlignment="1">
      <alignment horizontal="left" vertical="center" wrapText="1"/>
    </xf>
    <xf numFmtId="0" fontId="0" fillId="0" borderId="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horizontal="center" vertical="center"/>
    </xf>
    <xf numFmtId="0" fontId="0" fillId="0" borderId="2" xfId="0" applyFill="1" applyBorder="1"/>
    <xf numFmtId="0" fontId="0" fillId="0" borderId="2" xfId="0" applyFill="1" applyBorder="1" applyAlignment="1">
      <alignment wrapText="1"/>
    </xf>
    <xf numFmtId="17" fontId="0" fillId="0" borderId="14" xfId="0" applyNumberFormat="1" applyFill="1" applyBorder="1" applyAlignment="1">
      <alignment horizontal="center" vertical="center"/>
    </xf>
    <xf numFmtId="0" fontId="0" fillId="0" borderId="0" xfId="0" applyFill="1"/>
    <xf numFmtId="0" fontId="0" fillId="0" borderId="2" xfId="0" applyFill="1" applyBorder="1" applyAlignment="1">
      <alignment horizontal="center" vertical="center"/>
    </xf>
    <xf numFmtId="0" fontId="10" fillId="0" borderId="2" xfId="1" applyFont="1" applyFill="1" applyBorder="1" applyAlignment="1" applyProtection="1">
      <alignment horizontal="center" vertical="center"/>
      <protection hidden="1"/>
    </xf>
    <xf numFmtId="17" fontId="0" fillId="0" borderId="2" xfId="0" applyNumberFormat="1" applyFill="1" applyBorder="1" applyAlignment="1">
      <alignment horizontal="center" vertical="center"/>
    </xf>
    <xf numFmtId="0" fontId="0" fillId="0" borderId="0" xfId="0" applyFill="1" applyAlignment="1">
      <alignment wrapText="1"/>
    </xf>
    <xf numFmtId="0" fontId="13" fillId="0" borderId="2" xfId="1" applyFont="1" applyFill="1" applyBorder="1" applyAlignment="1" applyProtection="1">
      <alignment horizontal="center" vertical="center" wrapText="1"/>
      <protection hidden="1"/>
    </xf>
    <xf numFmtId="0" fontId="7" fillId="0" borderId="2" xfId="1" applyFont="1" applyFill="1" applyBorder="1" applyAlignment="1" applyProtection="1">
      <alignment horizontal="center" vertical="center" wrapText="1"/>
      <protection locked="0"/>
    </xf>
    <xf numFmtId="0" fontId="13" fillId="0" borderId="2" xfId="1" applyFont="1" applyFill="1" applyBorder="1" applyAlignment="1" applyProtection="1">
      <alignment horizontal="center" vertical="center" wrapText="1"/>
      <protection locked="0"/>
    </xf>
    <xf numFmtId="0" fontId="13" fillId="0" borderId="2" xfId="1" applyFont="1" applyFill="1" applyBorder="1" applyAlignment="1" applyProtection="1">
      <alignment vertical="center" wrapText="1"/>
      <protection locked="0"/>
    </xf>
    <xf numFmtId="0" fontId="13" fillId="0" borderId="2" xfId="1" applyFont="1" applyFill="1" applyBorder="1" applyAlignment="1" applyProtection="1">
      <alignment horizontal="left" vertical="center" wrapText="1"/>
      <protection locked="0"/>
    </xf>
    <xf numFmtId="0" fontId="8" fillId="0" borderId="2" xfId="1" applyFont="1" applyFill="1" applyBorder="1" applyAlignment="1" applyProtection="1">
      <alignment vertical="center" wrapText="1"/>
      <protection locked="0"/>
    </xf>
    <xf numFmtId="0" fontId="0" fillId="0" borderId="2" xfId="0" applyFont="1" applyFill="1" applyBorder="1" applyAlignment="1">
      <alignment horizontal="left" vertical="center" wrapText="1"/>
    </xf>
    <xf numFmtId="14" fontId="15" fillId="0" borderId="14" xfId="0" applyNumberFormat="1" applyFont="1" applyFill="1" applyBorder="1"/>
    <xf numFmtId="0" fontId="14" fillId="0" borderId="2" xfId="1" applyFont="1" applyFill="1" applyBorder="1" applyAlignment="1" applyProtection="1">
      <alignment horizontal="center" vertical="center" wrapText="1"/>
      <protection hidden="1"/>
    </xf>
    <xf numFmtId="0" fontId="9" fillId="0" borderId="2" xfId="0" applyFont="1" applyFill="1" applyBorder="1" applyAlignment="1">
      <alignment horizontal="left" vertical="center" wrapText="1"/>
    </xf>
    <xf numFmtId="0" fontId="13" fillId="0" borderId="11" xfId="1" applyFont="1" applyFill="1" applyBorder="1" applyAlignment="1" applyProtection="1">
      <alignment vertical="center" wrapText="1"/>
      <protection locked="0"/>
    </xf>
    <xf numFmtId="0" fontId="8" fillId="0" borderId="11" xfId="1" applyFont="1" applyFill="1" applyBorder="1" applyAlignment="1" applyProtection="1">
      <alignment vertical="center" wrapText="1"/>
      <protection locked="0"/>
    </xf>
    <xf numFmtId="0" fontId="8" fillId="9" borderId="2" xfId="1" applyFont="1" applyFill="1" applyBorder="1" applyAlignment="1" applyProtection="1">
      <alignment vertical="center" wrapText="1"/>
      <protection locked="0"/>
    </xf>
    <xf numFmtId="14" fontId="0" fillId="0" borderId="2" xfId="0" applyNumberFormat="1" applyFill="1" applyBorder="1" applyAlignment="1">
      <alignment vertical="center"/>
    </xf>
    <xf numFmtId="9" fontId="16" fillId="0" borderId="2" xfId="7" applyNumberFormat="1" applyFont="1" applyFill="1" applyBorder="1" applyAlignment="1">
      <alignment horizontal="center" vertical="center"/>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0" fillId="0" borderId="14" xfId="0" applyFill="1" applyBorder="1" applyAlignment="1">
      <alignment vertical="center" wrapText="1"/>
    </xf>
    <xf numFmtId="0" fontId="0" fillId="0" borderId="2" xfId="0" applyFill="1" applyBorder="1" applyAlignment="1">
      <alignment horizontal="left" wrapText="1"/>
    </xf>
    <xf numFmtId="9" fontId="0" fillId="0" borderId="2" xfId="0" applyNumberFormat="1" applyFill="1" applyBorder="1" applyAlignment="1">
      <alignment horizontal="center" vertical="center" wrapText="1"/>
    </xf>
    <xf numFmtId="0" fontId="0" fillId="0" borderId="0" xfId="0" applyFill="1" applyAlignment="1">
      <alignment horizontal="center" vertical="center"/>
    </xf>
    <xf numFmtId="9" fontId="0" fillId="0" borderId="2" xfId="0" applyNumberFormat="1" applyFill="1" applyBorder="1" applyAlignment="1">
      <alignment horizontal="center" vertical="center"/>
    </xf>
    <xf numFmtId="0" fontId="0" fillId="0" borderId="2" xfId="0" applyFill="1" applyBorder="1" applyAlignment="1">
      <alignment vertical="top" wrapText="1"/>
    </xf>
    <xf numFmtId="0" fontId="11" fillId="11" borderId="2" xfId="3" applyFont="1" applyFill="1" applyBorder="1" applyAlignment="1">
      <alignment horizontal="center"/>
    </xf>
    <xf numFmtId="0" fontId="11" fillId="12" borderId="2" xfId="3" applyFont="1" applyFill="1" applyBorder="1" applyAlignment="1">
      <alignment horizontal="center"/>
    </xf>
    <xf numFmtId="0" fontId="11" fillId="13" borderId="2" xfId="3" applyFont="1" applyFill="1" applyBorder="1" applyAlignment="1">
      <alignment horizontal="center"/>
    </xf>
    <xf numFmtId="0" fontId="11" fillId="0" borderId="2" xfId="3" applyFont="1" applyBorder="1" applyAlignment="1">
      <alignment horizontal="center" vertical="center" wrapText="1"/>
    </xf>
    <xf numFmtId="0" fontId="11" fillId="0" borderId="2" xfId="3" applyFont="1" applyBorder="1" applyAlignment="1">
      <alignment horizontal="center" vertical="center"/>
    </xf>
    <xf numFmtId="0" fontId="11" fillId="0" borderId="2" xfId="3" applyFont="1" applyBorder="1" applyAlignment="1">
      <alignment horizontal="center" vertical="top" wrapText="1"/>
    </xf>
    <xf numFmtId="0" fontId="11" fillId="0" borderId="2" xfId="0" applyFont="1" applyBorder="1" applyAlignment="1">
      <alignment horizontal="center" vertical="center" wrapText="1"/>
    </xf>
    <xf numFmtId="0" fontId="11" fillId="0" borderId="2" xfId="3" applyFont="1" applyBorder="1" applyAlignment="1">
      <alignment horizontal="center" wrapText="1"/>
    </xf>
    <xf numFmtId="0" fontId="11" fillId="7" borderId="2" xfId="3" applyFont="1" applyFill="1" applyBorder="1" applyAlignment="1">
      <alignment horizontal="center" vertical="center" wrapText="1"/>
    </xf>
    <xf numFmtId="0" fontId="11" fillId="4" borderId="10" xfId="3" applyFont="1" applyFill="1" applyBorder="1" applyAlignment="1">
      <alignment horizontal="center" vertical="center"/>
    </xf>
    <xf numFmtId="0" fontId="11" fillId="4" borderId="16" xfId="3" applyFont="1" applyFill="1" applyBorder="1" applyAlignment="1">
      <alignment horizontal="center" vertical="center"/>
    </xf>
    <xf numFmtId="0" fontId="11" fillId="7" borderId="2" xfId="3" applyFont="1" applyFill="1" applyBorder="1" applyAlignment="1">
      <alignment horizontal="center" vertical="center"/>
    </xf>
    <xf numFmtId="0" fontId="11" fillId="7" borderId="2" xfId="3" applyFont="1" applyFill="1" applyBorder="1" applyAlignment="1">
      <alignment horizontal="center" wrapText="1"/>
    </xf>
    <xf numFmtId="0" fontId="2" fillId="0" borderId="1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1" fillId="0" borderId="19"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1" fillId="0" borderId="2" xfId="0" applyFont="1" applyBorder="1" applyAlignment="1">
      <alignment horizontal="left" wrapText="1"/>
    </xf>
    <xf numFmtId="0" fontId="1" fillId="0" borderId="3" xfId="0" applyFont="1" applyBorder="1" applyAlignment="1">
      <alignment horizontal="left" wrapText="1"/>
    </xf>
    <xf numFmtId="0" fontId="2" fillId="2" borderId="1" xfId="0" applyFont="1" applyFill="1" applyBorder="1" applyAlignment="1">
      <alignment horizontal="left" vertic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5" fillId="0" borderId="30" xfId="0" applyFont="1" applyFill="1" applyBorder="1" applyAlignment="1">
      <alignment horizontal="left"/>
    </xf>
    <xf numFmtId="0" fontId="15" fillId="0" borderId="26" xfId="0" applyFont="1" applyFill="1" applyBorder="1" applyAlignment="1">
      <alignment horizontal="left"/>
    </xf>
    <xf numFmtId="0" fontId="1" fillId="0" borderId="12" xfId="1" applyFont="1" applyFill="1" applyBorder="1" applyAlignment="1">
      <alignment horizontal="center" vertical="top" wrapText="1"/>
    </xf>
    <xf numFmtId="0" fontId="1" fillId="0" borderId="29" xfId="1" applyFont="1" applyFill="1" applyBorder="1" applyAlignment="1">
      <alignment horizontal="center" vertical="top" wrapText="1"/>
    </xf>
    <xf numFmtId="0" fontId="1" fillId="0" borderId="22" xfId="1" applyFont="1" applyFill="1" applyBorder="1" applyAlignment="1">
      <alignment horizontal="center" vertical="top" wrapText="1"/>
    </xf>
    <xf numFmtId="0" fontId="1" fillId="0" borderId="23" xfId="1" applyFont="1" applyFill="1" applyBorder="1" applyAlignment="1">
      <alignment horizontal="center" vertical="top" wrapText="1"/>
    </xf>
    <xf numFmtId="0" fontId="1" fillId="0" borderId="21" xfId="1" applyFont="1" applyFill="1" applyBorder="1" applyAlignment="1">
      <alignment horizontal="center" vertical="top" wrapText="1"/>
    </xf>
    <xf numFmtId="0" fontId="1" fillId="0" borderId="17" xfId="1" applyFont="1" applyFill="1" applyBorder="1" applyAlignment="1">
      <alignment horizontal="center" vertical="top" wrapText="1"/>
    </xf>
    <xf numFmtId="0" fontId="13" fillId="0" borderId="2" xfId="1" applyFont="1" applyFill="1" applyBorder="1" applyAlignment="1">
      <alignment horizontal="center" vertical="center" wrapText="1"/>
    </xf>
    <xf numFmtId="0" fontId="13" fillId="0" borderId="2" xfId="1" applyFont="1" applyFill="1" applyBorder="1" applyAlignment="1" applyProtection="1">
      <alignment horizontal="center" vertical="center" wrapText="1"/>
      <protection hidden="1"/>
    </xf>
    <xf numFmtId="9" fontId="13" fillId="0" borderId="2" xfId="2" applyFont="1" applyFill="1" applyBorder="1" applyAlignment="1" applyProtection="1">
      <alignment horizontal="center" vertical="center" wrapText="1"/>
      <protection hidden="1"/>
    </xf>
    <xf numFmtId="0" fontId="13" fillId="0" borderId="2" xfId="1" applyFont="1" applyFill="1" applyBorder="1" applyAlignment="1" applyProtection="1">
      <alignment horizontal="center" vertical="center"/>
      <protection hidden="1"/>
    </xf>
  </cellXfs>
  <cellStyles count="8">
    <cellStyle name="Hyperlink" xfId="6"/>
    <cellStyle name="Normal" xfId="0" builtinId="0"/>
    <cellStyle name="Normal 13" xfId="1"/>
    <cellStyle name="Normal 14" xfId="3"/>
    <cellStyle name="Normal 3" xfId="5"/>
    <cellStyle name="Normal 9" xfId="4"/>
    <cellStyle name="Porcentaje" xfId="7" builtinId="5"/>
    <cellStyle name="Porcentaje 3" xfId="2"/>
  </cellStyles>
  <dxfs count="398">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A9706"/>
        </patternFill>
      </fill>
    </dxf>
    <dxf>
      <fill>
        <patternFill>
          <bgColor rgb="FFFF0000"/>
        </patternFill>
      </fill>
    </dxf>
  </dxfs>
  <tableStyles count="0" defaultTableStyle="TableStyleMedium2" defaultPivotStyle="PivotStyleLight16"/>
  <colors>
    <mruColors>
      <color rgb="FF66FF3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57150</xdr:rowOff>
    </xdr:from>
    <xdr:to>
      <xdr:col>1</xdr:col>
      <xdr:colOff>606425</xdr:colOff>
      <xdr:row>1</xdr:row>
      <xdr:rowOff>323850</xdr:rowOff>
    </xdr:to>
    <xdr:pic>
      <xdr:nvPicPr>
        <xdr:cNvPr id="2" name="Imagen 1">
          <a:extLst>
            <a:ext uri="{FF2B5EF4-FFF2-40B4-BE49-F238E27FC236}">
              <a16:creationId xmlns:a16="http://schemas.microsoft.com/office/drawing/2014/main" xmlns="" id="{441E49A4-001D-43FD-88DB-75559F64B529}"/>
            </a:ext>
          </a:extLst>
        </xdr:cNvPr>
        <xdr:cNvPicPr/>
      </xdr:nvPicPr>
      <xdr:blipFill rotWithShape="1">
        <a:blip xmlns:r="http://schemas.openxmlformats.org/officeDocument/2006/relationships" r:embed="rId1"/>
        <a:srcRect l="16693" t="26437" r="64197" b="59239"/>
        <a:stretch/>
      </xdr:blipFill>
      <xdr:spPr>
        <a:xfrm>
          <a:off x="180975" y="57150"/>
          <a:ext cx="1539875" cy="647700"/>
        </a:xfrm>
        <a:prstGeom prst="rect">
          <a:avLst/>
        </a:prstGeom>
        <a:effectLst>
          <a:softEdge rad="2540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67235</xdr:colOff>
      <xdr:row>0</xdr:row>
      <xdr:rowOff>0</xdr:rowOff>
    </xdr:from>
    <xdr:to>
      <xdr:col>1</xdr:col>
      <xdr:colOff>1795343</xdr:colOff>
      <xdr:row>2</xdr:row>
      <xdr:rowOff>244129</xdr:rowOff>
    </xdr:to>
    <xdr:pic>
      <xdr:nvPicPr>
        <xdr:cNvPr id="2" name="Imagen 1">
          <a:extLst>
            <a:ext uri="{FF2B5EF4-FFF2-40B4-BE49-F238E27FC236}">
              <a16:creationId xmlns:a16="http://schemas.microsoft.com/office/drawing/2014/main" xmlns="" id="{E3EC542C-DED8-443D-B384-E9098A36E8F1}"/>
            </a:ext>
          </a:extLst>
        </xdr:cNvPr>
        <xdr:cNvPicPr/>
      </xdr:nvPicPr>
      <xdr:blipFill rotWithShape="1">
        <a:blip xmlns:r="http://schemas.openxmlformats.org/officeDocument/2006/relationships" r:embed="rId1"/>
        <a:srcRect l="16693" t="26437" r="64197" b="59239"/>
        <a:stretch/>
      </xdr:blipFill>
      <xdr:spPr>
        <a:xfrm>
          <a:off x="67235" y="0"/>
          <a:ext cx="2400461" cy="9388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Riesgos%20de%20Gesti&#243;n%20-%20Tecnolog&#237;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nik%20avellaneda/Downloads/PAAC%20IPYBAC%20V.1%2021012022%20IPYBAC%20Riegos%20de%20Corrupci&#243;n%20y%20de%20Gesti&#243;n%20(3)%20(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monik%20avellaneda\Downloads\PAAC%20IPYBAC%20V.1%2021012022%20IPYBAC%20Riegos%20de%20Corrupci&#243;n%20y%20de%20Gesti&#243;n%20(3)%20(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monik%20avellaneda\Downloads\PAAC%20IPYBAC%20V.1%2021012022%20IPYBAC%20Riegos%20de%20Corrupci&#243;n%20y%20de%20Gesti&#243;n%20(3)%20(1)%20(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FORMULACIÓN"/>
    </sheetNames>
    <sheetDataSet>
      <sheetData sheetId="0"/>
      <sheetData sheetId="1">
        <row r="258">
          <cell r="A258">
            <v>0</v>
          </cell>
          <cell r="B258" t="str">
            <v>DÉBIL</v>
          </cell>
          <cell r="C258" t="str">
            <v>DÉBIL</v>
          </cell>
        </row>
        <row r="259">
          <cell r="A259">
            <v>15</v>
          </cell>
          <cell r="B259" t="str">
            <v>DÉBIL</v>
          </cell>
          <cell r="C259" t="str">
            <v>DÉBIL</v>
          </cell>
        </row>
        <row r="260">
          <cell r="A260">
            <v>0</v>
          </cell>
          <cell r="B260" t="str">
            <v>MODERADO</v>
          </cell>
          <cell r="C260" t="str">
            <v>DÉBIL</v>
          </cell>
        </row>
        <row r="261">
          <cell r="A261">
            <v>15</v>
          </cell>
          <cell r="B261" t="str">
            <v>MODERADO</v>
          </cell>
          <cell r="C261" t="str">
            <v>MODERADO</v>
          </cell>
        </row>
        <row r="262">
          <cell r="A262">
            <v>0</v>
          </cell>
          <cell r="B262" t="str">
            <v>FUERTE</v>
          </cell>
          <cell r="C262" t="str">
            <v>DÉBIL</v>
          </cell>
        </row>
        <row r="263">
          <cell r="A263">
            <v>15</v>
          </cell>
          <cell r="B263" t="str">
            <v>FUERTE</v>
          </cell>
          <cell r="C263" t="str">
            <v>FUERTE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ón"/>
      <sheetName val="Inicio"/>
      <sheetName val="Mapa de Riesgos IPYBAC"/>
      <sheetName val="Gestión del Riesgos Corrupción"/>
      <sheetName val="Racionalización de trámites"/>
      <sheetName val="Rendición de cuentas"/>
      <sheetName val="Atención al Ciudadano"/>
      <sheetName val="Trans y acceso a la inf"/>
      <sheetName val="Iniciativas adicionale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ó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ón"/>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
  <sheetViews>
    <sheetView topLeftCell="R1" zoomScale="70" zoomScaleNormal="70" workbookViewId="0">
      <selection activeCell="R33" sqref="R33"/>
    </sheetView>
  </sheetViews>
  <sheetFormatPr baseColWidth="10" defaultRowHeight="12.75" x14ac:dyDescent="0.2"/>
  <cols>
    <col min="1" max="1" width="15.42578125" style="40" bestFit="1" customWidth="1"/>
    <col min="2" max="2" width="18.85546875" style="40" bestFit="1" customWidth="1"/>
    <col min="3" max="3" width="15.7109375" style="40" bestFit="1" customWidth="1"/>
    <col min="4" max="4" width="17.28515625" style="40" bestFit="1" customWidth="1"/>
    <col min="5" max="5" width="22.5703125" style="40" customWidth="1"/>
    <col min="6" max="6" width="19.28515625" style="40" bestFit="1" customWidth="1"/>
    <col min="7" max="7" width="17.28515625" style="40" bestFit="1" customWidth="1"/>
    <col min="8" max="8" width="13.140625" style="40" bestFit="1" customWidth="1"/>
    <col min="9" max="9" width="16.42578125" style="40" customWidth="1"/>
    <col min="10" max="10" width="11.42578125" style="40"/>
    <col min="11" max="11" width="67.42578125" style="40" bestFit="1" customWidth="1"/>
    <col min="12" max="12" width="42.140625" style="40" bestFit="1" customWidth="1"/>
    <col min="13" max="13" width="42.140625" style="40" customWidth="1"/>
    <col min="14" max="14" width="11.42578125" style="40"/>
    <col min="15" max="15" width="67.42578125" style="40" bestFit="1" customWidth="1"/>
    <col min="16" max="16" width="3.85546875" style="40" bestFit="1" customWidth="1"/>
    <col min="17" max="17" width="11.42578125" style="40"/>
    <col min="18" max="18" width="20.5703125" style="40" bestFit="1" customWidth="1"/>
    <col min="19" max="19" width="13.140625" style="40" bestFit="1" customWidth="1"/>
    <col min="20" max="20" width="26.28515625" style="40" bestFit="1" customWidth="1"/>
    <col min="21" max="21" width="13.140625" style="40" bestFit="1" customWidth="1"/>
    <col min="22" max="22" width="11.42578125" style="40"/>
    <col min="23" max="23" width="26.7109375" style="40" bestFit="1" customWidth="1"/>
    <col min="24" max="24" width="21.5703125" style="40" bestFit="1" customWidth="1"/>
    <col min="25" max="25" width="11.42578125" style="40"/>
    <col min="26" max="26" width="22" style="40" bestFit="1" customWidth="1"/>
    <col min="27" max="27" width="2.5703125" style="40" bestFit="1" customWidth="1"/>
    <col min="28" max="28" width="13.140625" style="40" customWidth="1"/>
    <col min="29" max="29" width="18.28515625" style="40" bestFit="1" customWidth="1"/>
    <col min="30" max="30" width="13.140625" style="40" customWidth="1"/>
    <col min="31" max="31" width="13" style="40" bestFit="1" customWidth="1"/>
    <col min="32" max="32" width="19.28515625" style="40" bestFit="1" customWidth="1"/>
    <col min="33" max="33" width="17.28515625" style="40" bestFit="1" customWidth="1"/>
    <col min="34" max="34" width="13.140625" style="40" customWidth="1"/>
    <col min="35" max="35" width="17.85546875" style="40" bestFit="1" customWidth="1"/>
    <col min="36" max="36" width="13.140625" style="40" customWidth="1"/>
    <col min="37" max="37" width="14.28515625" style="40" bestFit="1" customWidth="1"/>
    <col min="38" max="38" width="11.42578125" style="40"/>
    <col min="39" max="39" width="39.28515625" style="40" bestFit="1" customWidth="1"/>
    <col min="40" max="16384" width="11.42578125" style="40"/>
  </cols>
  <sheetData>
    <row r="1" spans="1:39" s="18" customFormat="1" ht="26.25" thickBot="1" x14ac:dyDescent="0.25">
      <c r="A1" s="47" t="s">
        <v>92</v>
      </c>
      <c r="B1" s="47" t="s">
        <v>99</v>
      </c>
      <c r="C1" s="17" t="s">
        <v>57</v>
      </c>
      <c r="D1" s="17" t="s">
        <v>58</v>
      </c>
      <c r="E1" s="17" t="s">
        <v>59</v>
      </c>
      <c r="F1" s="39" t="s">
        <v>30</v>
      </c>
      <c r="G1" s="48" t="s">
        <v>67</v>
      </c>
      <c r="H1" s="48" t="s">
        <v>125</v>
      </c>
      <c r="I1" s="49" t="s">
        <v>26</v>
      </c>
      <c r="K1" s="103" t="s">
        <v>135</v>
      </c>
      <c r="L1" s="104"/>
      <c r="M1" s="53" t="s">
        <v>191</v>
      </c>
      <c r="O1" s="98" t="s">
        <v>135</v>
      </c>
      <c r="P1" s="98"/>
      <c r="R1" s="99" t="s">
        <v>42</v>
      </c>
      <c r="S1" s="19" t="s">
        <v>142</v>
      </c>
      <c r="T1" s="100" t="s">
        <v>144</v>
      </c>
      <c r="U1" s="20" t="s">
        <v>143</v>
      </c>
      <c r="V1" s="21"/>
      <c r="W1" s="97" t="s">
        <v>145</v>
      </c>
      <c r="X1" s="97" t="s">
        <v>146</v>
      </c>
      <c r="Z1" s="97" t="s">
        <v>150</v>
      </c>
      <c r="AA1" s="97"/>
      <c r="AB1" s="50"/>
      <c r="AC1" s="51" t="s">
        <v>20</v>
      </c>
      <c r="AD1" s="50"/>
      <c r="AE1" s="31" t="s">
        <v>161</v>
      </c>
      <c r="AF1" s="34" t="s">
        <v>30</v>
      </c>
      <c r="AG1" s="30" t="s">
        <v>67</v>
      </c>
      <c r="AH1" s="50"/>
      <c r="AI1" s="52" t="s">
        <v>162</v>
      </c>
      <c r="AJ1" s="50"/>
      <c r="AK1" s="49" t="s">
        <v>47</v>
      </c>
      <c r="AM1" s="24" t="s">
        <v>152</v>
      </c>
    </row>
    <row r="2" spans="1:39" s="29" customFormat="1" x14ac:dyDescent="0.2">
      <c r="A2" s="22" t="s">
        <v>93</v>
      </c>
      <c r="B2" s="23" t="s">
        <v>100</v>
      </c>
      <c r="C2" s="24" t="s">
        <v>105</v>
      </c>
      <c r="D2" s="24" t="s">
        <v>73</v>
      </c>
      <c r="E2" s="24" t="s">
        <v>79</v>
      </c>
      <c r="F2" s="25" t="s">
        <v>112</v>
      </c>
      <c r="G2" s="26" t="s">
        <v>113</v>
      </c>
      <c r="H2" s="27" t="s">
        <v>122</v>
      </c>
      <c r="I2" s="28" t="s">
        <v>126</v>
      </c>
      <c r="K2" s="105" t="s">
        <v>136</v>
      </c>
      <c r="L2" s="31">
        <v>0</v>
      </c>
      <c r="M2" s="54" t="s">
        <v>177</v>
      </c>
      <c r="O2" s="98" t="s">
        <v>136</v>
      </c>
      <c r="P2" s="30">
        <v>0</v>
      </c>
      <c r="R2" s="99"/>
      <c r="S2" s="30" t="s">
        <v>117</v>
      </c>
      <c r="T2" s="100"/>
      <c r="U2" s="31" t="s">
        <v>117</v>
      </c>
      <c r="W2" s="98"/>
      <c r="X2" s="98"/>
      <c r="Z2" s="30" t="s">
        <v>147</v>
      </c>
      <c r="AA2" s="30">
        <v>2</v>
      </c>
      <c r="AB2" s="32"/>
      <c r="AC2" s="30" t="s">
        <v>157</v>
      </c>
      <c r="AD2" s="32"/>
      <c r="AE2" s="31">
        <v>1</v>
      </c>
      <c r="AF2" s="95" t="s">
        <v>498</v>
      </c>
      <c r="AG2" s="33" t="s">
        <v>503</v>
      </c>
      <c r="AH2" s="32"/>
      <c r="AI2" s="30" t="s">
        <v>122</v>
      </c>
      <c r="AJ2" s="32"/>
      <c r="AK2" s="34" t="s">
        <v>127</v>
      </c>
      <c r="AM2" s="30" t="s">
        <v>153</v>
      </c>
    </row>
    <row r="3" spans="1:39" ht="38.25" x14ac:dyDescent="0.2">
      <c r="A3" s="35" t="s">
        <v>94</v>
      </c>
      <c r="B3" s="23" t="s">
        <v>101</v>
      </c>
      <c r="C3" s="24" t="s">
        <v>72</v>
      </c>
      <c r="D3" s="24" t="s">
        <v>76</v>
      </c>
      <c r="E3" s="24" t="s">
        <v>74</v>
      </c>
      <c r="F3" s="36" t="s">
        <v>114</v>
      </c>
      <c r="G3" s="37" t="s">
        <v>115</v>
      </c>
      <c r="H3" s="38" t="s">
        <v>117</v>
      </c>
      <c r="I3" s="39" t="s">
        <v>127</v>
      </c>
      <c r="K3" s="105"/>
      <c r="L3" s="31">
        <v>15</v>
      </c>
      <c r="M3" s="54" t="s">
        <v>178</v>
      </c>
      <c r="O3" s="98"/>
      <c r="P3" s="30">
        <v>15</v>
      </c>
      <c r="R3" s="99"/>
      <c r="S3" s="30" t="s">
        <v>143</v>
      </c>
      <c r="T3" s="100"/>
      <c r="U3" s="33" t="s">
        <v>142</v>
      </c>
      <c r="W3" s="30" t="s">
        <v>147</v>
      </c>
      <c r="X3" s="30" t="s">
        <v>147</v>
      </c>
      <c r="Z3" s="30" t="s">
        <v>149</v>
      </c>
      <c r="AA3" s="30">
        <v>1</v>
      </c>
      <c r="AB3" s="32"/>
      <c r="AC3" s="30" t="s">
        <v>158</v>
      </c>
      <c r="AD3" s="32"/>
      <c r="AE3" s="31">
        <v>2</v>
      </c>
      <c r="AF3" s="33" t="s">
        <v>499</v>
      </c>
      <c r="AG3" s="96" t="s">
        <v>115</v>
      </c>
      <c r="AH3" s="32"/>
      <c r="AI3" s="30" t="s">
        <v>117</v>
      </c>
      <c r="AJ3" s="32"/>
      <c r="AK3" s="34" t="s">
        <v>126</v>
      </c>
      <c r="AM3" s="30" t="s">
        <v>154</v>
      </c>
    </row>
    <row r="4" spans="1:39" ht="25.5" x14ac:dyDescent="0.2">
      <c r="A4" s="35" t="s">
        <v>95</v>
      </c>
      <c r="B4" s="23" t="s">
        <v>102</v>
      </c>
      <c r="C4" s="24" t="s">
        <v>75</v>
      </c>
      <c r="D4" s="24" t="s">
        <v>88</v>
      </c>
      <c r="E4" s="24" t="s">
        <v>106</v>
      </c>
      <c r="F4" s="41" t="s">
        <v>116</v>
      </c>
      <c r="G4" s="36" t="s">
        <v>117</v>
      </c>
      <c r="H4" s="42" t="s">
        <v>123</v>
      </c>
      <c r="K4" s="105" t="s">
        <v>137</v>
      </c>
      <c r="L4" s="31">
        <v>0</v>
      </c>
      <c r="M4" s="54" t="s">
        <v>179</v>
      </c>
      <c r="O4" s="98" t="s">
        <v>137</v>
      </c>
      <c r="P4" s="30">
        <v>0</v>
      </c>
      <c r="W4" s="30" t="s">
        <v>148</v>
      </c>
      <c r="X4" s="30" t="s">
        <v>149</v>
      </c>
      <c r="Z4" s="30" t="s">
        <v>148</v>
      </c>
      <c r="AA4" s="30">
        <v>0</v>
      </c>
      <c r="AB4" s="32"/>
      <c r="AC4" s="30" t="s">
        <v>159</v>
      </c>
      <c r="AD4" s="32"/>
      <c r="AE4" s="31">
        <v>3</v>
      </c>
      <c r="AF4" s="94" t="s">
        <v>500</v>
      </c>
      <c r="AG4" s="94" t="s">
        <v>117</v>
      </c>
      <c r="AH4" s="32"/>
      <c r="AI4" s="30" t="s">
        <v>123</v>
      </c>
      <c r="AJ4" s="32"/>
      <c r="AK4" s="32"/>
      <c r="AM4" s="30" t="s">
        <v>155</v>
      </c>
    </row>
    <row r="5" spans="1:39" ht="25.5" x14ac:dyDescent="0.2">
      <c r="A5" s="35" t="s">
        <v>96</v>
      </c>
      <c r="B5" s="23"/>
      <c r="C5" s="24" t="s">
        <v>83</v>
      </c>
      <c r="D5" s="24" t="s">
        <v>86</v>
      </c>
      <c r="E5" s="24" t="s">
        <v>107</v>
      </c>
      <c r="F5" s="37" t="s">
        <v>118</v>
      </c>
      <c r="G5" s="25" t="s">
        <v>119</v>
      </c>
      <c r="H5" s="43" t="s">
        <v>124</v>
      </c>
      <c r="K5" s="105"/>
      <c r="L5" s="31">
        <v>15</v>
      </c>
      <c r="M5" s="54" t="s">
        <v>180</v>
      </c>
      <c r="O5" s="98"/>
      <c r="P5" s="30">
        <v>15</v>
      </c>
      <c r="W5" s="30"/>
      <c r="X5" s="30" t="s">
        <v>148</v>
      </c>
      <c r="AC5" s="30" t="s">
        <v>160</v>
      </c>
      <c r="AE5" s="31">
        <v>4</v>
      </c>
      <c r="AF5" s="31" t="s">
        <v>501</v>
      </c>
      <c r="AG5" s="44" t="s">
        <v>119</v>
      </c>
      <c r="AI5" s="30" t="s">
        <v>124</v>
      </c>
      <c r="AM5" s="30" t="s">
        <v>156</v>
      </c>
    </row>
    <row r="6" spans="1:39" ht="25.5" x14ac:dyDescent="0.2">
      <c r="A6" s="35" t="s">
        <v>90</v>
      </c>
      <c r="B6" s="23"/>
      <c r="C6" s="24" t="s">
        <v>108</v>
      </c>
      <c r="D6" s="24" t="s">
        <v>109</v>
      </c>
      <c r="E6" s="24" t="s">
        <v>77</v>
      </c>
      <c r="F6" s="26" t="s">
        <v>120</v>
      </c>
      <c r="G6" s="45" t="s">
        <v>121</v>
      </c>
      <c r="K6" s="105" t="s">
        <v>138</v>
      </c>
      <c r="L6" s="31">
        <v>0</v>
      </c>
      <c r="M6" s="54" t="s">
        <v>181</v>
      </c>
      <c r="O6" s="98" t="s">
        <v>138</v>
      </c>
      <c r="P6" s="30">
        <v>0</v>
      </c>
      <c r="AE6" s="31">
        <v>5</v>
      </c>
      <c r="AF6" s="46" t="s">
        <v>502</v>
      </c>
      <c r="AG6" s="46" t="s">
        <v>121</v>
      </c>
    </row>
    <row r="7" spans="1:39" ht="38.25" x14ac:dyDescent="0.2">
      <c r="A7" s="35" t="s">
        <v>167</v>
      </c>
      <c r="B7" s="23"/>
      <c r="C7" s="24" t="s">
        <v>110</v>
      </c>
      <c r="D7" s="24" t="s">
        <v>84</v>
      </c>
      <c r="E7" s="24" t="s">
        <v>111</v>
      </c>
      <c r="K7" s="105"/>
      <c r="L7" s="31">
        <v>10</v>
      </c>
      <c r="M7" s="54" t="s">
        <v>182</v>
      </c>
      <c r="O7" s="98"/>
      <c r="P7" s="30">
        <v>10</v>
      </c>
    </row>
    <row r="8" spans="1:39" ht="38.25" x14ac:dyDescent="0.2">
      <c r="A8" s="35" t="s">
        <v>97</v>
      </c>
      <c r="B8" s="23"/>
      <c r="C8" s="24"/>
      <c r="D8" s="24"/>
      <c r="E8" s="24" t="s">
        <v>78</v>
      </c>
      <c r="K8" s="105"/>
      <c r="L8" s="31">
        <v>15</v>
      </c>
      <c r="M8" s="54" t="s">
        <v>183</v>
      </c>
      <c r="O8" s="98"/>
      <c r="P8" s="30">
        <v>15</v>
      </c>
    </row>
    <row r="9" spans="1:39" x14ac:dyDescent="0.2">
      <c r="C9" s="23"/>
      <c r="D9" s="23"/>
      <c r="E9" s="23"/>
      <c r="K9" s="106" t="s">
        <v>139</v>
      </c>
      <c r="L9" s="31">
        <v>0</v>
      </c>
      <c r="M9" s="54" t="s">
        <v>184</v>
      </c>
      <c r="O9" s="101" t="s">
        <v>139</v>
      </c>
      <c r="P9" s="30">
        <v>0</v>
      </c>
    </row>
    <row r="10" spans="1:39" x14ac:dyDescent="0.2">
      <c r="K10" s="106"/>
      <c r="L10" s="31">
        <v>15</v>
      </c>
      <c r="M10" s="54" t="s">
        <v>185</v>
      </c>
      <c r="O10" s="101"/>
      <c r="P10" s="30">
        <v>15</v>
      </c>
    </row>
    <row r="11" spans="1:39" x14ac:dyDescent="0.2">
      <c r="K11" s="102" t="s">
        <v>140</v>
      </c>
      <c r="L11" s="31">
        <v>0</v>
      </c>
      <c r="M11" s="54" t="s">
        <v>186</v>
      </c>
      <c r="O11" s="97" t="s">
        <v>140</v>
      </c>
      <c r="P11" s="30">
        <v>0</v>
      </c>
    </row>
    <row r="12" spans="1:39" x14ac:dyDescent="0.2">
      <c r="K12" s="102"/>
      <c r="L12" s="31">
        <v>15</v>
      </c>
      <c r="M12" s="54" t="s">
        <v>187</v>
      </c>
      <c r="O12" s="97"/>
      <c r="P12" s="30">
        <v>15</v>
      </c>
    </row>
    <row r="13" spans="1:39" x14ac:dyDescent="0.2">
      <c r="K13" s="102" t="s">
        <v>141</v>
      </c>
      <c r="L13" s="31">
        <v>0</v>
      </c>
      <c r="M13" s="54" t="s">
        <v>188</v>
      </c>
      <c r="O13" s="97" t="s">
        <v>141</v>
      </c>
      <c r="P13" s="30">
        <v>0</v>
      </c>
    </row>
    <row r="14" spans="1:39" x14ac:dyDescent="0.2">
      <c r="K14" s="102"/>
      <c r="L14" s="31">
        <v>5</v>
      </c>
      <c r="M14" s="54" t="s">
        <v>189</v>
      </c>
      <c r="O14" s="97"/>
      <c r="P14" s="30">
        <v>5</v>
      </c>
    </row>
    <row r="15" spans="1:39" x14ac:dyDescent="0.2">
      <c r="K15" s="102"/>
      <c r="L15" s="31">
        <v>10</v>
      </c>
      <c r="M15" s="54" t="s">
        <v>190</v>
      </c>
      <c r="O15" s="97"/>
      <c r="P15" s="30">
        <v>10</v>
      </c>
    </row>
  </sheetData>
  <mergeCells count="19">
    <mergeCell ref="K13:K15"/>
    <mergeCell ref="K1:L1"/>
    <mergeCell ref="K2:K3"/>
    <mergeCell ref="K4:K5"/>
    <mergeCell ref="K6:K8"/>
    <mergeCell ref="K9:K10"/>
    <mergeCell ref="K11:K12"/>
    <mergeCell ref="X1:X2"/>
    <mergeCell ref="Z1:AA1"/>
    <mergeCell ref="O11:O12"/>
    <mergeCell ref="O13:O15"/>
    <mergeCell ref="R1:R3"/>
    <mergeCell ref="T1:T3"/>
    <mergeCell ref="W1:W2"/>
    <mergeCell ref="O1:P1"/>
    <mergeCell ref="O2:O3"/>
    <mergeCell ref="O4:O5"/>
    <mergeCell ref="O6:O8"/>
    <mergeCell ref="O9:O10"/>
  </mergeCells>
  <conditionalFormatting sqref="AI2:AI5">
    <cfRule type="cellIs" dxfId="397" priority="1" operator="equal">
      <formula>"EXTREMO"</formula>
    </cfRule>
    <cfRule type="cellIs" dxfId="396" priority="2" operator="equal">
      <formula>"ALTO"</formula>
    </cfRule>
    <cfRule type="cellIs" dxfId="395" priority="3" operator="equal">
      <formula>"MODERADO"</formula>
    </cfRule>
    <cfRule type="cellIs" dxfId="394" priority="4" operator="equal">
      <formula>"BAJO"</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workbookViewId="0">
      <selection activeCell="L5" sqref="L5"/>
    </sheetView>
  </sheetViews>
  <sheetFormatPr baseColWidth="10" defaultRowHeight="15" x14ac:dyDescent="0.25"/>
  <cols>
    <col min="1" max="1" width="16.7109375" customWidth="1"/>
    <col min="6" max="6" width="12.7109375" customWidth="1"/>
  </cols>
  <sheetData>
    <row r="1" spans="1:9" ht="30" customHeight="1" x14ac:dyDescent="0.25">
      <c r="A1" s="107"/>
      <c r="B1" s="108"/>
      <c r="C1" s="111" t="s">
        <v>223</v>
      </c>
      <c r="D1" s="111"/>
      <c r="E1" s="111"/>
      <c r="F1" s="111"/>
      <c r="G1" s="111"/>
      <c r="H1" s="111"/>
      <c r="I1" s="108"/>
    </row>
    <row r="2" spans="1:9" ht="30" customHeight="1" thickBot="1" x14ac:dyDescent="0.3">
      <c r="A2" s="109"/>
      <c r="B2" s="110"/>
      <c r="C2" s="112"/>
      <c r="D2" s="112"/>
      <c r="E2" s="112"/>
      <c r="F2" s="112"/>
      <c r="G2" s="112"/>
      <c r="H2" s="112"/>
      <c r="I2" s="113"/>
    </row>
    <row r="3" spans="1:9" ht="76.5" customHeight="1" x14ac:dyDescent="0.25">
      <c r="A3" s="55" t="s">
        <v>1</v>
      </c>
      <c r="B3" s="117" t="s">
        <v>2</v>
      </c>
      <c r="C3" s="118"/>
      <c r="D3" s="118"/>
      <c r="E3" s="118"/>
      <c r="F3" s="118"/>
      <c r="G3" s="118"/>
      <c r="H3" s="118"/>
      <c r="I3" s="119"/>
    </row>
    <row r="4" spans="1:9" ht="8.25" customHeight="1" x14ac:dyDescent="0.25">
      <c r="A4" s="120"/>
      <c r="B4" s="121"/>
      <c r="C4" s="121"/>
      <c r="D4" s="121"/>
      <c r="E4" s="121"/>
      <c r="F4" s="121"/>
      <c r="G4" s="121"/>
      <c r="H4" s="121"/>
      <c r="I4" s="122"/>
    </row>
    <row r="5" spans="1:9" ht="46.5" customHeight="1" x14ac:dyDescent="0.25">
      <c r="A5" s="4" t="s">
        <v>3</v>
      </c>
      <c r="B5" s="118" t="s">
        <v>4</v>
      </c>
      <c r="C5" s="118"/>
      <c r="D5" s="118"/>
      <c r="E5" s="118"/>
      <c r="F5" s="118"/>
      <c r="G5" s="118"/>
      <c r="H5" s="118"/>
      <c r="I5" s="119"/>
    </row>
    <row r="6" spans="1:9" ht="8.25" customHeight="1" x14ac:dyDescent="0.25">
      <c r="A6" s="126"/>
      <c r="B6" s="127"/>
      <c r="C6" s="127"/>
      <c r="D6" s="127"/>
      <c r="E6" s="127"/>
      <c r="F6" s="127"/>
      <c r="G6" s="127"/>
      <c r="H6" s="127"/>
      <c r="I6" s="128"/>
    </row>
    <row r="7" spans="1:9" x14ac:dyDescent="0.25">
      <c r="A7" s="125" t="s">
        <v>5</v>
      </c>
      <c r="B7" s="123" t="s">
        <v>195</v>
      </c>
      <c r="C7" s="123"/>
      <c r="D7" s="123"/>
      <c r="E7" s="123"/>
      <c r="F7" s="123"/>
      <c r="G7" s="123"/>
      <c r="H7" s="123"/>
      <c r="I7" s="124"/>
    </row>
    <row r="8" spans="1:9" x14ac:dyDescent="0.25">
      <c r="A8" s="125"/>
      <c r="B8" s="123"/>
      <c r="C8" s="123"/>
      <c r="D8" s="123"/>
      <c r="E8" s="123"/>
      <c r="F8" s="123"/>
      <c r="G8" s="123"/>
      <c r="H8" s="123"/>
      <c r="I8" s="124"/>
    </row>
    <row r="9" spans="1:9" x14ac:dyDescent="0.25">
      <c r="A9" s="125"/>
      <c r="B9" s="123"/>
      <c r="C9" s="123"/>
      <c r="D9" s="123"/>
      <c r="E9" s="123"/>
      <c r="F9" s="123"/>
      <c r="G9" s="123"/>
      <c r="H9" s="123"/>
      <c r="I9" s="124"/>
    </row>
    <row r="10" spans="1:9" x14ac:dyDescent="0.25">
      <c r="A10" s="125"/>
      <c r="B10" s="123"/>
      <c r="C10" s="123"/>
      <c r="D10" s="123"/>
      <c r="E10" s="123"/>
      <c r="F10" s="123"/>
      <c r="G10" s="123"/>
      <c r="H10" s="123"/>
      <c r="I10" s="124"/>
    </row>
    <row r="11" spans="1:9" x14ac:dyDescent="0.25">
      <c r="A11" s="125"/>
      <c r="B11" s="123"/>
      <c r="C11" s="123"/>
      <c r="D11" s="123"/>
      <c r="E11" s="123"/>
      <c r="F11" s="123"/>
      <c r="G11" s="123"/>
      <c r="H11" s="123"/>
      <c r="I11" s="124"/>
    </row>
    <row r="12" spans="1:9" x14ac:dyDescent="0.25">
      <c r="A12" s="125"/>
      <c r="B12" s="123"/>
      <c r="C12" s="123"/>
      <c r="D12" s="123"/>
      <c r="E12" s="123"/>
      <c r="F12" s="123"/>
      <c r="G12" s="123"/>
      <c r="H12" s="123"/>
      <c r="I12" s="124"/>
    </row>
    <row r="13" spans="1:9" x14ac:dyDescent="0.25">
      <c r="A13" s="125"/>
      <c r="B13" s="123"/>
      <c r="C13" s="123"/>
      <c r="D13" s="123"/>
      <c r="E13" s="123"/>
      <c r="F13" s="123"/>
      <c r="G13" s="123"/>
      <c r="H13" s="123"/>
      <c r="I13" s="124"/>
    </row>
    <row r="14" spans="1:9" ht="8.25" customHeight="1" x14ac:dyDescent="0.25">
      <c r="A14" s="114"/>
      <c r="B14" s="115"/>
      <c r="C14" s="115"/>
      <c r="D14" s="115"/>
      <c r="E14" s="115"/>
      <c r="F14" s="115"/>
      <c r="G14" s="115"/>
      <c r="H14" s="115"/>
      <c r="I14" s="116"/>
    </row>
    <row r="15" spans="1:9" ht="24" x14ac:dyDescent="0.25">
      <c r="A15" s="8" t="s">
        <v>196</v>
      </c>
      <c r="B15" s="5"/>
      <c r="C15" s="5" t="s">
        <v>6</v>
      </c>
      <c r="D15" s="5"/>
      <c r="E15" s="6" t="s">
        <v>7</v>
      </c>
      <c r="F15" s="5" t="s">
        <v>8</v>
      </c>
      <c r="G15" s="5"/>
      <c r="H15" s="5"/>
      <c r="I15" s="9"/>
    </row>
    <row r="16" spans="1:9" x14ac:dyDescent="0.25">
      <c r="A16" s="2">
        <v>1</v>
      </c>
      <c r="B16" s="3"/>
      <c r="C16" s="7">
        <v>44581</v>
      </c>
      <c r="D16" s="7"/>
      <c r="E16" s="1">
        <v>1</v>
      </c>
      <c r="F16" s="3"/>
      <c r="G16" s="3"/>
      <c r="H16" s="3"/>
      <c r="I16" s="10"/>
    </row>
    <row r="17" spans="1:9" ht="15.75" thickBot="1" x14ac:dyDescent="0.3">
      <c r="A17" s="11"/>
      <c r="B17" s="12"/>
      <c r="C17" s="13"/>
      <c r="D17" s="13"/>
      <c r="E17" s="14"/>
      <c r="F17" s="15"/>
      <c r="G17" s="15"/>
      <c r="H17" s="15"/>
      <c r="I17" s="16"/>
    </row>
  </sheetData>
  <mergeCells count="9">
    <mergeCell ref="A1:B2"/>
    <mergeCell ref="C1:I2"/>
    <mergeCell ref="A14:I14"/>
    <mergeCell ref="B3:I3"/>
    <mergeCell ref="B5:I5"/>
    <mergeCell ref="A4:I4"/>
    <mergeCell ref="B7:I13"/>
    <mergeCell ref="A7:A13"/>
    <mergeCell ref="A6:I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1"/>
  <sheetViews>
    <sheetView topLeftCell="AN1" zoomScale="70" zoomScaleNormal="70" zoomScalePageLayoutView="10" workbookViewId="0">
      <selection activeCell="AN8" sqref="AN8:AN9"/>
    </sheetView>
  </sheetViews>
  <sheetFormatPr baseColWidth="10" defaultRowHeight="15" x14ac:dyDescent="0.25"/>
  <cols>
    <col min="1" max="1" width="10" style="66" customWidth="1"/>
    <col min="2" max="2" width="28.5703125" style="66" customWidth="1"/>
    <col min="3" max="3" width="21.5703125" style="66" customWidth="1"/>
    <col min="4" max="4" width="25.85546875" style="66" customWidth="1"/>
    <col min="5" max="5" width="56.42578125" style="70" customWidth="1"/>
    <col min="6" max="6" width="44.28515625" style="66" customWidth="1"/>
    <col min="7" max="7" width="19.42578125" style="66" customWidth="1"/>
    <col min="8" max="10" width="27.140625" style="66" customWidth="1"/>
    <col min="11" max="11" width="51.7109375" style="66" customWidth="1"/>
    <col min="12" max="12" width="40.28515625" style="66" customWidth="1"/>
    <col min="13" max="13" width="18" style="66" customWidth="1"/>
    <col min="14" max="14" width="20.28515625" style="66" customWidth="1"/>
    <col min="15" max="15" width="26.140625" style="66" customWidth="1"/>
    <col min="16" max="16" width="61.28515625" style="66" bestFit="1" customWidth="1"/>
    <col min="17" max="17" width="21.42578125" style="66" customWidth="1"/>
    <col min="18" max="18" width="30.85546875" style="66" customWidth="1"/>
    <col min="19" max="19" width="33.85546875" style="66" customWidth="1"/>
    <col min="20" max="20" width="41" style="66" customWidth="1"/>
    <col min="21" max="21" width="44.28515625" style="66" customWidth="1"/>
    <col min="22" max="22" width="40.42578125" style="66" customWidth="1"/>
    <col min="23" max="23" width="38.28515625" style="66" customWidth="1"/>
    <col min="24" max="24" width="41.140625" style="66" customWidth="1"/>
    <col min="25" max="25" width="22.7109375" style="66" customWidth="1"/>
    <col min="26" max="26" width="29.140625" style="66" customWidth="1"/>
    <col min="27" max="28" width="28.85546875" style="66" customWidth="1"/>
    <col min="29" max="29" width="28.28515625" style="66" customWidth="1"/>
    <col min="30" max="30" width="25.42578125" style="66" customWidth="1"/>
    <col min="31" max="32" width="30" style="66" customWidth="1"/>
    <col min="33" max="33" width="20.7109375" style="66" customWidth="1"/>
    <col min="34" max="34" width="54.140625" style="66" bestFit="1" customWidth="1"/>
    <col min="35" max="35" width="16.5703125" style="66" bestFit="1" customWidth="1"/>
    <col min="36" max="36" width="54.5703125" style="66" bestFit="1" customWidth="1"/>
    <col min="37" max="37" width="18.85546875" style="66" customWidth="1"/>
    <col min="38" max="38" width="11.42578125" style="66"/>
    <col min="39" max="39" width="13.42578125" style="66" customWidth="1"/>
    <col min="40" max="40" width="57.85546875" style="66" bestFit="1" customWidth="1"/>
    <col min="41" max="41" width="54" style="66" customWidth="1"/>
    <col min="42" max="45" width="24.140625" style="66" customWidth="1"/>
    <col min="46" max="46" width="26.140625" style="66" customWidth="1"/>
    <col min="47" max="48" width="23.85546875" style="66" customWidth="1"/>
    <col min="49" max="49" width="23.85546875" style="91" customWidth="1"/>
    <col min="50" max="53" width="26.5703125" style="66" customWidth="1"/>
    <col min="54" max="16384" width="11.42578125" style="66"/>
  </cols>
  <sheetData>
    <row r="1" spans="1:53" ht="27.75" customHeight="1" x14ac:dyDescent="0.25">
      <c r="A1" s="131"/>
      <c r="B1" s="132"/>
      <c r="C1" s="137" t="s">
        <v>192</v>
      </c>
      <c r="D1" s="137"/>
      <c r="E1" s="137"/>
      <c r="F1" s="137"/>
      <c r="G1" s="137"/>
      <c r="H1" s="137"/>
      <c r="I1" s="137"/>
      <c r="J1" s="137"/>
      <c r="K1" s="137"/>
      <c r="L1" s="137"/>
      <c r="M1" s="137"/>
      <c r="N1" s="137"/>
      <c r="O1" s="137"/>
    </row>
    <row r="2" spans="1:53" ht="27.75" customHeight="1" x14ac:dyDescent="0.25">
      <c r="A2" s="133"/>
      <c r="B2" s="134"/>
      <c r="C2" s="137" t="s">
        <v>193</v>
      </c>
      <c r="D2" s="137"/>
      <c r="E2" s="137"/>
      <c r="F2" s="137"/>
      <c r="G2" s="137"/>
      <c r="H2" s="137"/>
      <c r="I2" s="137"/>
      <c r="J2" s="137"/>
      <c r="K2" s="137"/>
      <c r="L2" s="137"/>
      <c r="M2" s="137"/>
      <c r="N2" s="137"/>
      <c r="O2" s="137"/>
    </row>
    <row r="3" spans="1:53" ht="27.75" customHeight="1" x14ac:dyDescent="0.25">
      <c r="A3" s="135"/>
      <c r="B3" s="136"/>
      <c r="C3" s="137" t="s">
        <v>194</v>
      </c>
      <c r="D3" s="137"/>
      <c r="E3" s="137"/>
      <c r="F3" s="137"/>
      <c r="G3" s="137"/>
      <c r="H3" s="137"/>
      <c r="I3" s="137"/>
      <c r="J3" s="137"/>
      <c r="K3" s="137"/>
      <c r="L3" s="137"/>
      <c r="M3" s="137"/>
      <c r="N3" s="137"/>
      <c r="O3" s="137"/>
    </row>
    <row r="4" spans="1:53" ht="15.75" thickBot="1" x14ac:dyDescent="0.3"/>
    <row r="5" spans="1:53" ht="16.5" thickBot="1" x14ac:dyDescent="0.3">
      <c r="A5" s="129" t="s">
        <v>0</v>
      </c>
      <c r="B5" s="130"/>
      <c r="C5" s="78">
        <v>44581</v>
      </c>
    </row>
    <row r="6" spans="1:53" ht="25.5" customHeight="1" x14ac:dyDescent="0.25"/>
    <row r="7" spans="1:53" ht="25.5" customHeight="1" x14ac:dyDescent="0.25">
      <c r="A7" s="138" t="s">
        <v>9</v>
      </c>
      <c r="B7" s="138" t="s">
        <v>10</v>
      </c>
      <c r="C7" s="138" t="s">
        <v>99</v>
      </c>
      <c r="D7" s="138" t="s">
        <v>11</v>
      </c>
      <c r="E7" s="138" t="s">
        <v>12</v>
      </c>
      <c r="F7" s="138" t="s">
        <v>13</v>
      </c>
      <c r="G7" s="138"/>
      <c r="H7" s="138"/>
      <c r="I7" s="138"/>
      <c r="J7" s="138"/>
      <c r="K7" s="138"/>
      <c r="L7" s="138"/>
      <c r="M7" s="138" t="s">
        <v>14</v>
      </c>
      <c r="N7" s="138"/>
      <c r="O7" s="138" t="s">
        <v>15</v>
      </c>
      <c r="P7" s="138" t="s">
        <v>16</v>
      </c>
      <c r="Q7" s="138"/>
      <c r="R7" s="138"/>
      <c r="S7" s="138"/>
      <c r="T7" s="138"/>
      <c r="U7" s="138"/>
      <c r="V7" s="138"/>
      <c r="W7" s="138"/>
      <c r="X7" s="138"/>
      <c r="Y7" s="138" t="s">
        <v>17</v>
      </c>
      <c r="Z7" s="138"/>
      <c r="AA7" s="138"/>
      <c r="AB7" s="138"/>
      <c r="AC7" s="138"/>
      <c r="AD7" s="138"/>
      <c r="AE7" s="138" t="s">
        <v>18</v>
      </c>
      <c r="AF7" s="138" t="s">
        <v>19</v>
      </c>
      <c r="AG7" s="138" t="s">
        <v>20</v>
      </c>
      <c r="AH7" s="138" t="s">
        <v>21</v>
      </c>
      <c r="AI7" s="138"/>
      <c r="AJ7" s="138"/>
      <c r="AK7" s="138"/>
      <c r="AL7" s="138"/>
      <c r="AM7" s="138"/>
      <c r="AN7" s="138"/>
      <c r="AO7" s="138"/>
      <c r="AP7" s="138" t="s">
        <v>22</v>
      </c>
      <c r="AQ7" s="138"/>
      <c r="AR7" s="138"/>
      <c r="AS7" s="138"/>
      <c r="AT7" s="138" t="s">
        <v>23</v>
      </c>
      <c r="AU7" s="138"/>
      <c r="AV7" s="138"/>
      <c r="AW7" s="138"/>
      <c r="AX7" s="138" t="s">
        <v>24</v>
      </c>
      <c r="AY7" s="138"/>
      <c r="AZ7" s="138"/>
      <c r="BA7" s="138"/>
    </row>
    <row r="8" spans="1:53" ht="52.5" customHeight="1" x14ac:dyDescent="0.25">
      <c r="A8" s="138"/>
      <c r="B8" s="138"/>
      <c r="C8" s="138"/>
      <c r="D8" s="138"/>
      <c r="E8" s="138"/>
      <c r="F8" s="138" t="s">
        <v>25</v>
      </c>
      <c r="G8" s="138" t="s">
        <v>26</v>
      </c>
      <c r="H8" s="138" t="s">
        <v>27</v>
      </c>
      <c r="I8" s="138"/>
      <c r="J8" s="138"/>
      <c r="K8" s="138" t="s">
        <v>28</v>
      </c>
      <c r="L8" s="138" t="s">
        <v>29</v>
      </c>
      <c r="M8" s="138" t="s">
        <v>30</v>
      </c>
      <c r="N8" s="138" t="s">
        <v>31</v>
      </c>
      <c r="O8" s="138"/>
      <c r="P8" s="138" t="s">
        <v>32</v>
      </c>
      <c r="Q8" s="138" t="s">
        <v>33</v>
      </c>
      <c r="R8" s="138" t="s">
        <v>34</v>
      </c>
      <c r="S8" s="138"/>
      <c r="T8" s="71" t="s">
        <v>35</v>
      </c>
      <c r="U8" s="71" t="s">
        <v>36</v>
      </c>
      <c r="V8" s="71" t="s">
        <v>37</v>
      </c>
      <c r="W8" s="71" t="s">
        <v>38</v>
      </c>
      <c r="X8" s="71" t="s">
        <v>39</v>
      </c>
      <c r="Y8" s="138" t="s">
        <v>40</v>
      </c>
      <c r="Z8" s="138" t="s">
        <v>41</v>
      </c>
      <c r="AA8" s="138" t="s">
        <v>42</v>
      </c>
      <c r="AB8" s="138" t="s">
        <v>43</v>
      </c>
      <c r="AC8" s="138" t="s">
        <v>44</v>
      </c>
      <c r="AD8" s="138" t="s">
        <v>45</v>
      </c>
      <c r="AE8" s="138"/>
      <c r="AF8" s="138"/>
      <c r="AG8" s="138"/>
      <c r="AH8" s="138" t="s">
        <v>46</v>
      </c>
      <c r="AI8" s="138" t="s">
        <v>47</v>
      </c>
      <c r="AJ8" s="140" t="s">
        <v>48</v>
      </c>
      <c r="AK8" s="138" t="s">
        <v>49</v>
      </c>
      <c r="AL8" s="138" t="s">
        <v>50</v>
      </c>
      <c r="AM8" s="138"/>
      <c r="AN8" s="138" t="s">
        <v>51</v>
      </c>
      <c r="AO8" s="138" t="s">
        <v>52</v>
      </c>
      <c r="AP8" s="138" t="s">
        <v>53</v>
      </c>
      <c r="AQ8" s="138" t="s">
        <v>54</v>
      </c>
      <c r="AR8" s="138" t="s">
        <v>55</v>
      </c>
      <c r="AS8" s="138" t="s">
        <v>56</v>
      </c>
      <c r="AT8" s="138" t="s">
        <v>53</v>
      </c>
      <c r="AU8" s="138" t="s">
        <v>54</v>
      </c>
      <c r="AV8" s="138" t="s">
        <v>55</v>
      </c>
      <c r="AW8" s="139" t="s">
        <v>56</v>
      </c>
      <c r="AX8" s="138" t="s">
        <v>53</v>
      </c>
      <c r="AY8" s="138" t="s">
        <v>54</v>
      </c>
      <c r="AZ8" s="138" t="s">
        <v>55</v>
      </c>
      <c r="BA8" s="139" t="s">
        <v>56</v>
      </c>
    </row>
    <row r="9" spans="1:53" ht="34.5" customHeight="1" x14ac:dyDescent="0.25">
      <c r="A9" s="138"/>
      <c r="B9" s="138"/>
      <c r="C9" s="138"/>
      <c r="D9" s="138"/>
      <c r="E9" s="138"/>
      <c r="F9" s="138"/>
      <c r="G9" s="138"/>
      <c r="H9" s="71" t="s">
        <v>57</v>
      </c>
      <c r="I9" s="71" t="s">
        <v>58</v>
      </c>
      <c r="J9" s="71" t="s">
        <v>59</v>
      </c>
      <c r="K9" s="138"/>
      <c r="L9" s="138"/>
      <c r="M9" s="138"/>
      <c r="N9" s="138"/>
      <c r="O9" s="138"/>
      <c r="P9" s="138"/>
      <c r="Q9" s="138"/>
      <c r="R9" s="79" t="s">
        <v>60</v>
      </c>
      <c r="S9" s="79" t="s">
        <v>61</v>
      </c>
      <c r="T9" s="79" t="s">
        <v>62</v>
      </c>
      <c r="U9" s="79" t="s">
        <v>63</v>
      </c>
      <c r="V9" s="79" t="s">
        <v>64</v>
      </c>
      <c r="W9" s="79" t="s">
        <v>65</v>
      </c>
      <c r="X9" s="79" t="s">
        <v>66</v>
      </c>
      <c r="Y9" s="138"/>
      <c r="Z9" s="138"/>
      <c r="AA9" s="138"/>
      <c r="AB9" s="138"/>
      <c r="AC9" s="138"/>
      <c r="AD9" s="138"/>
      <c r="AE9" s="138"/>
      <c r="AF9" s="138"/>
      <c r="AG9" s="138"/>
      <c r="AH9" s="138"/>
      <c r="AI9" s="138"/>
      <c r="AJ9" s="140"/>
      <c r="AK9" s="138"/>
      <c r="AL9" s="71" t="s">
        <v>68</v>
      </c>
      <c r="AM9" s="71" t="s">
        <v>69</v>
      </c>
      <c r="AN9" s="138"/>
      <c r="AO9" s="138"/>
      <c r="AP9" s="138"/>
      <c r="AQ9" s="138"/>
      <c r="AR9" s="138"/>
      <c r="AS9" s="138"/>
      <c r="AT9" s="138"/>
      <c r="AU9" s="138"/>
      <c r="AV9" s="138"/>
      <c r="AW9" s="139"/>
      <c r="AX9" s="138"/>
      <c r="AY9" s="138"/>
      <c r="AZ9" s="138"/>
      <c r="BA9" s="139"/>
    </row>
    <row r="10" spans="1:53" ht="210" x14ac:dyDescent="0.25">
      <c r="A10" s="72">
        <v>1</v>
      </c>
      <c r="B10" s="73" t="s">
        <v>70</v>
      </c>
      <c r="C10" s="74" t="s">
        <v>101</v>
      </c>
      <c r="D10" s="75" t="s">
        <v>94</v>
      </c>
      <c r="E10" s="76" t="s">
        <v>98</v>
      </c>
      <c r="F10" s="83" t="s">
        <v>170</v>
      </c>
      <c r="G10" s="60" t="s">
        <v>71</v>
      </c>
      <c r="H10" s="57" t="s">
        <v>72</v>
      </c>
      <c r="I10" s="57" t="s">
        <v>76</v>
      </c>
      <c r="J10" s="57" t="s">
        <v>106</v>
      </c>
      <c r="K10" s="60" t="s">
        <v>266</v>
      </c>
      <c r="L10" s="60" t="s">
        <v>267</v>
      </c>
      <c r="M10" s="57" t="s">
        <v>116</v>
      </c>
      <c r="N10" s="57" t="s">
        <v>121</v>
      </c>
      <c r="O10" s="57" t="s">
        <v>124</v>
      </c>
      <c r="P10" s="77" t="s">
        <v>268</v>
      </c>
      <c r="Q10" s="59" t="s">
        <v>126</v>
      </c>
      <c r="R10" s="67">
        <v>15</v>
      </c>
      <c r="S10" s="67">
        <v>15</v>
      </c>
      <c r="T10" s="57">
        <v>0</v>
      </c>
      <c r="U10" s="57">
        <v>15</v>
      </c>
      <c r="V10" s="57">
        <v>15</v>
      </c>
      <c r="W10" s="57">
        <v>15</v>
      </c>
      <c r="X10" s="57">
        <v>5</v>
      </c>
      <c r="Y10" s="68">
        <f>IF(SUM(R10:X10)=0,"",SUM(R10:X10))</f>
        <v>80</v>
      </c>
      <c r="Z10" s="68" t="str">
        <f>+IF(AND(Y10&gt;=96,Y10&lt;=100),"FUERTE",IF(AND(Y10&gt;=86,Y10&lt;=95),"MODERADO",IF(AND(Y10&gt;=0,Y10&lt;=85),"DÉBIL","")))</f>
        <v>DÉBIL</v>
      </c>
      <c r="AA10" s="67" t="s">
        <v>117</v>
      </c>
      <c r="AB10" s="67" t="s">
        <v>117</v>
      </c>
      <c r="AC10" s="68" t="str">
        <f>+IF(AB10="DÉBIL","SI",IF(OR(AB10="FUERTE",AB10="MODERADO"),"NO",""))</f>
        <v>NO</v>
      </c>
      <c r="AD10" s="57" t="s">
        <v>117</v>
      </c>
      <c r="AE10" s="57" t="s">
        <v>147</v>
      </c>
      <c r="AF10" s="57" t="s">
        <v>147</v>
      </c>
      <c r="AG10" s="60" t="s">
        <v>159</v>
      </c>
      <c r="AH10" s="60" t="s">
        <v>269</v>
      </c>
      <c r="AI10" s="67" t="s">
        <v>126</v>
      </c>
      <c r="AJ10" s="59" t="s">
        <v>270</v>
      </c>
      <c r="AK10" s="57" t="s">
        <v>154</v>
      </c>
      <c r="AL10" s="69">
        <v>44581</v>
      </c>
      <c r="AM10" s="84">
        <v>45046</v>
      </c>
      <c r="AN10" s="59" t="s">
        <v>271</v>
      </c>
      <c r="AO10" s="59" t="s">
        <v>272</v>
      </c>
      <c r="AP10" s="60" t="s">
        <v>400</v>
      </c>
      <c r="AQ10" s="60" t="s">
        <v>401</v>
      </c>
      <c r="AR10" s="87" t="s">
        <v>409</v>
      </c>
      <c r="AS10" s="85">
        <v>1</v>
      </c>
      <c r="AT10" s="60" t="s">
        <v>440</v>
      </c>
      <c r="AU10" s="60" t="s">
        <v>401</v>
      </c>
      <c r="AV10" s="60" t="s">
        <v>487</v>
      </c>
      <c r="AW10" s="90">
        <v>1</v>
      </c>
      <c r="AX10" s="63"/>
      <c r="AY10" s="63"/>
      <c r="AZ10" s="63"/>
      <c r="BA10" s="63"/>
    </row>
    <row r="11" spans="1:53" ht="135" x14ac:dyDescent="0.25">
      <c r="A11" s="72">
        <v>2</v>
      </c>
      <c r="B11" s="73" t="s">
        <v>70</v>
      </c>
      <c r="C11" s="74" t="s">
        <v>101</v>
      </c>
      <c r="D11" s="75" t="s">
        <v>94</v>
      </c>
      <c r="E11" s="76" t="s">
        <v>98</v>
      </c>
      <c r="F11" s="83" t="s">
        <v>273</v>
      </c>
      <c r="G11" s="60" t="s">
        <v>71</v>
      </c>
      <c r="H11" s="57" t="s">
        <v>72</v>
      </c>
      <c r="I11" s="57" t="s">
        <v>73</v>
      </c>
      <c r="J11" s="57" t="s">
        <v>106</v>
      </c>
      <c r="K11" s="60" t="s">
        <v>274</v>
      </c>
      <c r="L11" s="60" t="s">
        <v>169</v>
      </c>
      <c r="M11" s="57" t="s">
        <v>116</v>
      </c>
      <c r="N11" s="57" t="s">
        <v>119</v>
      </c>
      <c r="O11" s="57" t="s">
        <v>123</v>
      </c>
      <c r="P11" s="77" t="s">
        <v>275</v>
      </c>
      <c r="Q11" s="59" t="s">
        <v>126</v>
      </c>
      <c r="R11" s="67">
        <v>15</v>
      </c>
      <c r="S11" s="67">
        <v>15</v>
      </c>
      <c r="T11" s="57">
        <v>15</v>
      </c>
      <c r="U11" s="57">
        <v>0</v>
      </c>
      <c r="V11" s="57">
        <v>15</v>
      </c>
      <c r="W11" s="57">
        <v>0</v>
      </c>
      <c r="X11" s="57">
        <v>10</v>
      </c>
      <c r="Y11" s="68">
        <f t="shared" ref="Y11:Y12" si="0">IF(SUM(R11:X11)=0,"",SUM(R11:X11))</f>
        <v>70</v>
      </c>
      <c r="Z11" s="68" t="str">
        <f t="shared" ref="Z11:Z12" si="1">+IF(AND(Y11&gt;=96,Y11&lt;=100),"FUERTE",IF(AND(Y11&gt;=86,Y11&lt;=95),"MODERADO",IF(AND(Y11&gt;=0,Y11&lt;=85),"DÉBIL","")))</f>
        <v>DÉBIL</v>
      </c>
      <c r="AA11" s="67" t="s">
        <v>117</v>
      </c>
      <c r="AB11" s="67" t="s">
        <v>117</v>
      </c>
      <c r="AC11" s="68" t="str">
        <f t="shared" ref="AC11:AC12" si="2">+IF(AB11="DÉBIL","SI",IF(OR(AB11="FUERTE",AB11="MODERADO"),"NO",""))</f>
        <v>NO</v>
      </c>
      <c r="AD11" s="57" t="s">
        <v>142</v>
      </c>
      <c r="AE11" s="57" t="s">
        <v>147</v>
      </c>
      <c r="AF11" s="57" t="s">
        <v>147</v>
      </c>
      <c r="AG11" s="60" t="s">
        <v>159</v>
      </c>
      <c r="AH11" s="60" t="s">
        <v>276</v>
      </c>
      <c r="AI11" s="67" t="s">
        <v>126</v>
      </c>
      <c r="AJ11" s="59" t="s">
        <v>277</v>
      </c>
      <c r="AK11" s="57" t="s">
        <v>154</v>
      </c>
      <c r="AL11" s="69">
        <v>44581</v>
      </c>
      <c r="AM11" s="84">
        <v>45046</v>
      </c>
      <c r="AN11" s="59" t="s">
        <v>278</v>
      </c>
      <c r="AO11" s="59" t="s">
        <v>279</v>
      </c>
      <c r="AP11" s="60" t="s">
        <v>280</v>
      </c>
      <c r="AQ11" s="60" t="s">
        <v>402</v>
      </c>
      <c r="AR11" s="86" t="s">
        <v>403</v>
      </c>
      <c r="AS11" s="85">
        <v>1</v>
      </c>
      <c r="AT11" s="64" t="s">
        <v>441</v>
      </c>
      <c r="AU11" s="60" t="s">
        <v>520</v>
      </c>
      <c r="AV11" s="60" t="s">
        <v>487</v>
      </c>
      <c r="AW11" s="92">
        <v>1</v>
      </c>
      <c r="AX11" s="63"/>
      <c r="AY11" s="63"/>
      <c r="AZ11" s="63"/>
      <c r="BA11" s="63"/>
    </row>
    <row r="12" spans="1:53" ht="240" customHeight="1" x14ac:dyDescent="0.25">
      <c r="A12" s="72">
        <v>3</v>
      </c>
      <c r="B12" s="73" t="s">
        <v>70</v>
      </c>
      <c r="C12" s="74" t="s">
        <v>101</v>
      </c>
      <c r="D12" s="75" t="s">
        <v>94</v>
      </c>
      <c r="E12" s="76" t="s">
        <v>98</v>
      </c>
      <c r="F12" s="83" t="s">
        <v>281</v>
      </c>
      <c r="G12" s="60" t="s">
        <v>71</v>
      </c>
      <c r="H12" s="57" t="s">
        <v>75</v>
      </c>
      <c r="I12" s="57" t="s">
        <v>84</v>
      </c>
      <c r="J12" s="57" t="s">
        <v>106</v>
      </c>
      <c r="K12" s="60" t="s">
        <v>282</v>
      </c>
      <c r="L12" s="60" t="s">
        <v>283</v>
      </c>
      <c r="M12" s="57" t="s">
        <v>116</v>
      </c>
      <c r="N12" s="57" t="s">
        <v>119</v>
      </c>
      <c r="O12" s="57" t="s">
        <v>123</v>
      </c>
      <c r="P12" s="77" t="s">
        <v>442</v>
      </c>
      <c r="Q12" s="59" t="s">
        <v>126</v>
      </c>
      <c r="R12" s="67">
        <v>15</v>
      </c>
      <c r="S12" s="67">
        <v>15</v>
      </c>
      <c r="T12" s="57">
        <v>15</v>
      </c>
      <c r="U12" s="57">
        <v>15</v>
      </c>
      <c r="V12" s="57">
        <v>15</v>
      </c>
      <c r="W12" s="57">
        <v>15</v>
      </c>
      <c r="X12" s="57">
        <v>10</v>
      </c>
      <c r="Y12" s="68">
        <f t="shared" si="0"/>
        <v>100</v>
      </c>
      <c r="Z12" s="68" t="str">
        <f t="shared" si="1"/>
        <v>FUERTE</v>
      </c>
      <c r="AA12" s="67" t="s">
        <v>117</v>
      </c>
      <c r="AB12" s="67" t="s">
        <v>117</v>
      </c>
      <c r="AC12" s="68" t="str">
        <f t="shared" si="2"/>
        <v>NO</v>
      </c>
      <c r="AD12" s="57" t="s">
        <v>142</v>
      </c>
      <c r="AE12" s="57" t="s">
        <v>147</v>
      </c>
      <c r="AF12" s="57" t="s">
        <v>147</v>
      </c>
      <c r="AG12" s="60" t="s">
        <v>159</v>
      </c>
      <c r="AH12" s="60" t="s">
        <v>284</v>
      </c>
      <c r="AI12" s="67" t="s">
        <v>126</v>
      </c>
      <c r="AJ12" s="59" t="s">
        <v>285</v>
      </c>
      <c r="AK12" s="57" t="s">
        <v>154</v>
      </c>
      <c r="AL12" s="69">
        <v>44581</v>
      </c>
      <c r="AM12" s="84">
        <v>45046</v>
      </c>
      <c r="AN12" s="59" t="s">
        <v>286</v>
      </c>
      <c r="AO12" s="59" t="s">
        <v>287</v>
      </c>
      <c r="AP12" s="60" t="s">
        <v>280</v>
      </c>
      <c r="AQ12" s="60" t="s">
        <v>402</v>
      </c>
      <c r="AR12" s="86" t="s">
        <v>403</v>
      </c>
      <c r="AS12" s="85">
        <v>1</v>
      </c>
      <c r="AT12" s="64" t="s">
        <v>446</v>
      </c>
      <c r="AU12" s="64" t="s">
        <v>521</v>
      </c>
      <c r="AV12" s="60" t="s">
        <v>487</v>
      </c>
      <c r="AW12" s="92">
        <v>1</v>
      </c>
      <c r="AX12" s="63"/>
      <c r="AY12" s="63"/>
      <c r="AZ12" s="63"/>
      <c r="BA12" s="63"/>
    </row>
    <row r="13" spans="1:53" ht="94.5" x14ac:dyDescent="0.25">
      <c r="A13" s="72">
        <v>4</v>
      </c>
      <c r="B13" s="73" t="s">
        <v>80</v>
      </c>
      <c r="C13" s="74" t="s">
        <v>102</v>
      </c>
      <c r="D13" s="75" t="s">
        <v>167</v>
      </c>
      <c r="E13" s="76" t="s">
        <v>103</v>
      </c>
      <c r="F13" s="83" t="s">
        <v>480</v>
      </c>
      <c r="G13" s="60" t="s">
        <v>71</v>
      </c>
      <c r="H13" s="57" t="s">
        <v>72</v>
      </c>
      <c r="I13" s="57" t="s">
        <v>88</v>
      </c>
      <c r="J13" s="57" t="s">
        <v>77</v>
      </c>
      <c r="K13" s="60" t="s">
        <v>328</v>
      </c>
      <c r="L13" s="60" t="s">
        <v>128</v>
      </c>
      <c r="M13" s="57" t="s">
        <v>116</v>
      </c>
      <c r="N13" s="57" t="s">
        <v>119</v>
      </c>
      <c r="O13" s="57" t="s">
        <v>123</v>
      </c>
      <c r="P13" s="77" t="s">
        <v>329</v>
      </c>
      <c r="Q13" s="59" t="s">
        <v>126</v>
      </c>
      <c r="R13" s="67">
        <v>15</v>
      </c>
      <c r="S13" s="67">
        <v>15</v>
      </c>
      <c r="T13" s="57">
        <v>15</v>
      </c>
      <c r="U13" s="57">
        <v>15</v>
      </c>
      <c r="V13" s="57">
        <v>15</v>
      </c>
      <c r="W13" s="57">
        <v>15</v>
      </c>
      <c r="X13" s="57">
        <v>10</v>
      </c>
      <c r="Y13" s="68">
        <f t="shared" ref="Y13:Y23" si="3">IF(SUM(R13:X13)=0,"",SUM(R13:X13))</f>
        <v>100</v>
      </c>
      <c r="Z13" s="68" t="str">
        <f t="shared" ref="Z13:Z23" si="4">+IF(AND(Y13&gt;=96,Y13&lt;=100),"FUERTE",IF(AND(Y13&gt;=86,Y13&lt;=95),"MODERADO",IF(AND(Y13&gt;=0,Y13&lt;=85),"DÉBIL","")))</f>
        <v>FUERTE</v>
      </c>
      <c r="AA13" s="67" t="s">
        <v>142</v>
      </c>
      <c r="AB13" s="67" t="s">
        <v>142</v>
      </c>
      <c r="AC13" s="68" t="str">
        <f t="shared" ref="AC13:AC23" si="5">+IF(AB13="DÉBIL","SI",IF(OR(AB13="FUERTE",AB13="MODERADO"),"NO",""))</f>
        <v>NO</v>
      </c>
      <c r="AD13" s="57" t="s">
        <v>142</v>
      </c>
      <c r="AE13" s="57" t="s">
        <v>147</v>
      </c>
      <c r="AF13" s="57" t="s">
        <v>147</v>
      </c>
      <c r="AG13" s="60" t="s">
        <v>159</v>
      </c>
      <c r="AH13" s="60" t="s">
        <v>330</v>
      </c>
      <c r="AI13" s="67" t="s">
        <v>126</v>
      </c>
      <c r="AJ13" s="59" t="s">
        <v>331</v>
      </c>
      <c r="AK13" s="57" t="s">
        <v>153</v>
      </c>
      <c r="AL13" s="69">
        <v>44581</v>
      </c>
      <c r="AM13" s="84">
        <v>44896</v>
      </c>
      <c r="AN13" s="59" t="s">
        <v>332</v>
      </c>
      <c r="AO13" s="59" t="s">
        <v>488</v>
      </c>
      <c r="AP13" s="60" t="s">
        <v>404</v>
      </c>
      <c r="AQ13" s="60" t="s">
        <v>489</v>
      </c>
      <c r="AR13" s="86" t="s">
        <v>403</v>
      </c>
      <c r="AS13" s="85">
        <v>1</v>
      </c>
      <c r="AT13" s="64" t="s">
        <v>481</v>
      </c>
      <c r="AU13" s="64" t="s">
        <v>522</v>
      </c>
      <c r="AV13" s="60" t="s">
        <v>487</v>
      </c>
      <c r="AW13" s="92">
        <v>1</v>
      </c>
      <c r="AX13" s="63"/>
      <c r="AY13" s="63"/>
      <c r="AZ13" s="63"/>
      <c r="BA13" s="63"/>
    </row>
    <row r="14" spans="1:53" ht="135" x14ac:dyDescent="0.25">
      <c r="A14" s="72">
        <v>5</v>
      </c>
      <c r="B14" s="73" t="s">
        <v>81</v>
      </c>
      <c r="C14" s="74" t="s">
        <v>101</v>
      </c>
      <c r="D14" s="75" t="s">
        <v>94</v>
      </c>
      <c r="E14" s="76" t="s">
        <v>98</v>
      </c>
      <c r="F14" s="83" t="s">
        <v>82</v>
      </c>
      <c r="G14" s="60" t="s">
        <v>71</v>
      </c>
      <c r="H14" s="57" t="s">
        <v>75</v>
      </c>
      <c r="I14" s="57" t="s">
        <v>76</v>
      </c>
      <c r="J14" s="57" t="s">
        <v>79</v>
      </c>
      <c r="K14" s="60" t="s">
        <v>253</v>
      </c>
      <c r="L14" s="60" t="s">
        <v>254</v>
      </c>
      <c r="M14" s="57" t="s">
        <v>118</v>
      </c>
      <c r="N14" s="57" t="s">
        <v>119</v>
      </c>
      <c r="O14" s="57" t="s">
        <v>123</v>
      </c>
      <c r="P14" s="77" t="s">
        <v>255</v>
      </c>
      <c r="Q14" s="59" t="s">
        <v>126</v>
      </c>
      <c r="R14" s="67">
        <v>15</v>
      </c>
      <c r="S14" s="67">
        <v>15</v>
      </c>
      <c r="T14" s="57">
        <v>15</v>
      </c>
      <c r="U14" s="57">
        <v>15</v>
      </c>
      <c r="V14" s="57">
        <v>15</v>
      </c>
      <c r="W14" s="57">
        <v>15</v>
      </c>
      <c r="X14" s="57">
        <v>10</v>
      </c>
      <c r="Y14" s="68">
        <f t="shared" si="3"/>
        <v>100</v>
      </c>
      <c r="Z14" s="68" t="str">
        <f t="shared" si="4"/>
        <v>FUERTE</v>
      </c>
      <c r="AA14" s="67" t="s">
        <v>142</v>
      </c>
      <c r="AB14" s="67" t="s">
        <v>142</v>
      </c>
      <c r="AC14" s="68" t="str">
        <f t="shared" si="5"/>
        <v>NO</v>
      </c>
      <c r="AD14" s="57" t="s">
        <v>142</v>
      </c>
      <c r="AE14" s="57" t="s">
        <v>147</v>
      </c>
      <c r="AF14" s="57" t="s">
        <v>147</v>
      </c>
      <c r="AG14" s="60" t="s">
        <v>159</v>
      </c>
      <c r="AH14" s="60" t="s">
        <v>151</v>
      </c>
      <c r="AI14" s="67" t="s">
        <v>126</v>
      </c>
      <c r="AJ14" s="59" t="s">
        <v>163</v>
      </c>
      <c r="AK14" s="57" t="s">
        <v>153</v>
      </c>
      <c r="AL14" s="69">
        <v>44581</v>
      </c>
      <c r="AM14" s="84">
        <v>44926</v>
      </c>
      <c r="AN14" s="59" t="s">
        <v>256</v>
      </c>
      <c r="AO14" s="59" t="s">
        <v>257</v>
      </c>
      <c r="AP14" s="60" t="s">
        <v>405</v>
      </c>
      <c r="AQ14" s="60" t="s">
        <v>406</v>
      </c>
      <c r="AR14" s="86" t="s">
        <v>403</v>
      </c>
      <c r="AS14" s="85">
        <v>1</v>
      </c>
      <c r="AT14" s="64" t="s">
        <v>474</v>
      </c>
      <c r="AU14" s="64" t="s">
        <v>523</v>
      </c>
      <c r="AV14" s="60" t="s">
        <v>487</v>
      </c>
      <c r="AW14" s="92">
        <v>1</v>
      </c>
      <c r="AX14" s="63"/>
      <c r="AY14" s="63"/>
      <c r="AZ14" s="63"/>
      <c r="BA14" s="63"/>
    </row>
    <row r="15" spans="1:53" ht="135" x14ac:dyDescent="0.25">
      <c r="A15" s="72">
        <v>6</v>
      </c>
      <c r="B15" s="73" t="s">
        <v>81</v>
      </c>
      <c r="C15" s="74" t="s">
        <v>101</v>
      </c>
      <c r="D15" s="75" t="s">
        <v>94</v>
      </c>
      <c r="E15" s="76" t="s">
        <v>98</v>
      </c>
      <c r="F15" s="83" t="s">
        <v>134</v>
      </c>
      <c r="G15" s="60" t="s">
        <v>71</v>
      </c>
      <c r="H15" s="57" t="s">
        <v>72</v>
      </c>
      <c r="I15" s="57" t="s">
        <v>84</v>
      </c>
      <c r="J15" s="57" t="s">
        <v>106</v>
      </c>
      <c r="K15" s="60" t="s">
        <v>258</v>
      </c>
      <c r="L15" s="60" t="s">
        <v>259</v>
      </c>
      <c r="M15" s="57" t="s">
        <v>116</v>
      </c>
      <c r="N15" s="57" t="s">
        <v>119</v>
      </c>
      <c r="O15" s="57" t="s">
        <v>123</v>
      </c>
      <c r="P15" s="77" t="s">
        <v>260</v>
      </c>
      <c r="Q15" s="59" t="s">
        <v>126</v>
      </c>
      <c r="R15" s="67">
        <v>15</v>
      </c>
      <c r="S15" s="67">
        <v>15</v>
      </c>
      <c r="T15" s="57">
        <v>15</v>
      </c>
      <c r="U15" s="57">
        <v>10</v>
      </c>
      <c r="V15" s="57">
        <v>15</v>
      </c>
      <c r="W15" s="57">
        <v>15</v>
      </c>
      <c r="X15" s="57">
        <v>5</v>
      </c>
      <c r="Y15" s="68">
        <f t="shared" si="3"/>
        <v>90</v>
      </c>
      <c r="Z15" s="68" t="str">
        <f t="shared" si="4"/>
        <v>MODERADO</v>
      </c>
      <c r="AA15" s="67" t="s">
        <v>143</v>
      </c>
      <c r="AB15" s="67" t="s">
        <v>117</v>
      </c>
      <c r="AC15" s="68" t="str">
        <f t="shared" si="5"/>
        <v>NO</v>
      </c>
      <c r="AD15" s="57" t="s">
        <v>117</v>
      </c>
      <c r="AE15" s="57" t="s">
        <v>147</v>
      </c>
      <c r="AF15" s="57" t="s">
        <v>147</v>
      </c>
      <c r="AG15" s="60" t="s">
        <v>159</v>
      </c>
      <c r="AH15" s="60" t="s">
        <v>261</v>
      </c>
      <c r="AI15" s="67" t="s">
        <v>126</v>
      </c>
      <c r="AJ15" s="59" t="s">
        <v>262</v>
      </c>
      <c r="AK15" s="57" t="s">
        <v>154</v>
      </c>
      <c r="AL15" s="69">
        <v>44581</v>
      </c>
      <c r="AM15" s="84">
        <v>44926</v>
      </c>
      <c r="AN15" s="59" t="s">
        <v>264</v>
      </c>
      <c r="AO15" s="59" t="s">
        <v>263</v>
      </c>
      <c r="AP15" s="60" t="s">
        <v>303</v>
      </c>
      <c r="AQ15" s="60" t="s">
        <v>407</v>
      </c>
      <c r="AR15" s="87" t="s">
        <v>408</v>
      </c>
      <c r="AS15" s="85">
        <v>0.6</v>
      </c>
      <c r="AT15" s="64" t="s">
        <v>475</v>
      </c>
      <c r="AU15" s="64" t="s">
        <v>524</v>
      </c>
      <c r="AV15" s="93" t="s">
        <v>490</v>
      </c>
      <c r="AW15" s="92">
        <v>0.6</v>
      </c>
      <c r="AX15" s="63"/>
      <c r="AY15" s="63"/>
      <c r="AZ15" s="63"/>
      <c r="BA15" s="63"/>
    </row>
    <row r="16" spans="1:53" ht="180" x14ac:dyDescent="0.25">
      <c r="A16" s="72">
        <v>7</v>
      </c>
      <c r="B16" s="73" t="s">
        <v>85</v>
      </c>
      <c r="C16" s="74" t="s">
        <v>101</v>
      </c>
      <c r="D16" s="75" t="s">
        <v>94</v>
      </c>
      <c r="E16" s="76" t="s">
        <v>98</v>
      </c>
      <c r="F16" s="76" t="s">
        <v>133</v>
      </c>
      <c r="G16" s="60" t="s">
        <v>71</v>
      </c>
      <c r="H16" s="57" t="s">
        <v>83</v>
      </c>
      <c r="I16" s="57" t="s">
        <v>86</v>
      </c>
      <c r="J16" s="57" t="s">
        <v>74</v>
      </c>
      <c r="K16" s="60" t="s">
        <v>302</v>
      </c>
      <c r="L16" s="60" t="s">
        <v>129</v>
      </c>
      <c r="M16" s="57" t="s">
        <v>114</v>
      </c>
      <c r="N16" s="57" t="s">
        <v>119</v>
      </c>
      <c r="O16" s="57" t="s">
        <v>123</v>
      </c>
      <c r="P16" s="77" t="s">
        <v>176</v>
      </c>
      <c r="Q16" s="59" t="s">
        <v>126</v>
      </c>
      <c r="R16" s="67">
        <v>15</v>
      </c>
      <c r="S16" s="67">
        <v>15</v>
      </c>
      <c r="T16" s="57">
        <v>15</v>
      </c>
      <c r="U16" s="57">
        <v>15</v>
      </c>
      <c r="V16" s="57">
        <v>15</v>
      </c>
      <c r="W16" s="57">
        <v>15</v>
      </c>
      <c r="X16" s="57">
        <v>5</v>
      </c>
      <c r="Y16" s="68">
        <f t="shared" si="3"/>
        <v>95</v>
      </c>
      <c r="Z16" s="68" t="str">
        <f t="shared" si="4"/>
        <v>MODERADO</v>
      </c>
      <c r="AA16" s="67" t="s">
        <v>117</v>
      </c>
      <c r="AB16" s="67" t="s">
        <v>117</v>
      </c>
      <c r="AC16" s="68" t="str">
        <f t="shared" si="5"/>
        <v>NO</v>
      </c>
      <c r="AD16" s="57" t="s">
        <v>117</v>
      </c>
      <c r="AE16" s="57" t="s">
        <v>147</v>
      </c>
      <c r="AF16" s="57" t="s">
        <v>147</v>
      </c>
      <c r="AG16" s="60" t="s">
        <v>157</v>
      </c>
      <c r="AH16" s="60" t="s">
        <v>166</v>
      </c>
      <c r="AI16" s="67" t="s">
        <v>126</v>
      </c>
      <c r="AJ16" s="59" t="s">
        <v>164</v>
      </c>
      <c r="AK16" s="57" t="s">
        <v>153</v>
      </c>
      <c r="AL16" s="69">
        <v>44581</v>
      </c>
      <c r="AM16" s="84">
        <v>44926</v>
      </c>
      <c r="AN16" s="59" t="s">
        <v>164</v>
      </c>
      <c r="AO16" s="59" t="s">
        <v>164</v>
      </c>
      <c r="AP16" s="60" t="s">
        <v>304</v>
      </c>
      <c r="AQ16" s="60" t="s">
        <v>491</v>
      </c>
      <c r="AR16" s="87" t="s">
        <v>409</v>
      </c>
      <c r="AS16" s="85">
        <v>1</v>
      </c>
      <c r="AT16" s="60" t="s">
        <v>492</v>
      </c>
      <c r="AU16" s="60" t="s">
        <v>525</v>
      </c>
      <c r="AV16" s="60" t="s">
        <v>493</v>
      </c>
      <c r="AW16" s="92">
        <v>1</v>
      </c>
      <c r="AX16" s="63"/>
      <c r="AY16" s="63"/>
      <c r="AZ16" s="63"/>
      <c r="BA16" s="63"/>
    </row>
    <row r="17" spans="1:53" ht="135.75" customHeight="1" x14ac:dyDescent="0.25">
      <c r="A17" s="72">
        <v>8</v>
      </c>
      <c r="B17" s="74" t="s">
        <v>87</v>
      </c>
      <c r="C17" s="74" t="s">
        <v>100</v>
      </c>
      <c r="D17" s="74" t="s">
        <v>93</v>
      </c>
      <c r="E17" s="76" t="s">
        <v>103</v>
      </c>
      <c r="F17" s="83" t="s">
        <v>410</v>
      </c>
      <c r="G17" s="60" t="s">
        <v>71</v>
      </c>
      <c r="H17" s="57" t="s">
        <v>72</v>
      </c>
      <c r="I17" s="57" t="s">
        <v>73</v>
      </c>
      <c r="J17" s="57" t="s">
        <v>106</v>
      </c>
      <c r="K17" s="60" t="s">
        <v>411</v>
      </c>
      <c r="L17" s="60" t="s">
        <v>350</v>
      </c>
      <c r="M17" s="57" t="s">
        <v>116</v>
      </c>
      <c r="N17" s="57" t="s">
        <v>119</v>
      </c>
      <c r="O17" s="57" t="s">
        <v>123</v>
      </c>
      <c r="P17" s="77" t="s">
        <v>351</v>
      </c>
      <c r="Q17" s="59" t="s">
        <v>126</v>
      </c>
      <c r="R17" s="67">
        <v>15</v>
      </c>
      <c r="S17" s="67">
        <v>15</v>
      </c>
      <c r="T17" s="57">
        <v>15</v>
      </c>
      <c r="U17" s="57">
        <v>15</v>
      </c>
      <c r="V17" s="57">
        <v>15</v>
      </c>
      <c r="W17" s="57">
        <v>15</v>
      </c>
      <c r="X17" s="57">
        <v>10</v>
      </c>
      <c r="Y17" s="68">
        <f t="shared" si="3"/>
        <v>100</v>
      </c>
      <c r="Z17" s="68" t="str">
        <f t="shared" si="4"/>
        <v>FUERTE</v>
      </c>
      <c r="AA17" s="67" t="s">
        <v>142</v>
      </c>
      <c r="AB17" s="67" t="s">
        <v>142</v>
      </c>
      <c r="AC17" s="68" t="str">
        <f t="shared" si="5"/>
        <v>NO</v>
      </c>
      <c r="AD17" s="57" t="s">
        <v>142</v>
      </c>
      <c r="AE17" s="57" t="s">
        <v>147</v>
      </c>
      <c r="AF17" s="57" t="s">
        <v>147</v>
      </c>
      <c r="AG17" s="60" t="s">
        <v>159</v>
      </c>
      <c r="AH17" s="60" t="s">
        <v>352</v>
      </c>
      <c r="AI17" s="67" t="s">
        <v>126</v>
      </c>
      <c r="AJ17" s="80" t="s">
        <v>353</v>
      </c>
      <c r="AK17" s="57" t="s">
        <v>155</v>
      </c>
      <c r="AL17" s="69">
        <v>44581</v>
      </c>
      <c r="AM17" s="84">
        <v>44926</v>
      </c>
      <c r="AN17" s="80" t="s">
        <v>354</v>
      </c>
      <c r="AO17" s="80" t="s">
        <v>355</v>
      </c>
      <c r="AP17" s="60" t="s">
        <v>356</v>
      </c>
      <c r="AQ17" s="60" t="s">
        <v>436</v>
      </c>
      <c r="AR17" s="87" t="s">
        <v>439</v>
      </c>
      <c r="AS17" s="85">
        <v>0</v>
      </c>
      <c r="AT17" s="60" t="s">
        <v>494</v>
      </c>
      <c r="AU17" s="60" t="s">
        <v>526</v>
      </c>
      <c r="AV17" s="60" t="s">
        <v>487</v>
      </c>
      <c r="AW17" s="92">
        <v>1</v>
      </c>
      <c r="AX17" s="63"/>
      <c r="AY17" s="63"/>
      <c r="AZ17" s="63"/>
      <c r="BA17" s="63"/>
    </row>
    <row r="18" spans="1:53" ht="119.25" customHeight="1" x14ac:dyDescent="0.25">
      <c r="A18" s="72">
        <v>9</v>
      </c>
      <c r="B18" s="74" t="s">
        <v>87</v>
      </c>
      <c r="C18" s="74" t="s">
        <v>100</v>
      </c>
      <c r="D18" s="74" t="s">
        <v>93</v>
      </c>
      <c r="E18" s="76" t="s">
        <v>103</v>
      </c>
      <c r="F18" s="83" t="s">
        <v>357</v>
      </c>
      <c r="G18" s="60" t="s">
        <v>71</v>
      </c>
      <c r="H18" s="57" t="s">
        <v>72</v>
      </c>
      <c r="I18" s="57" t="s">
        <v>84</v>
      </c>
      <c r="J18" s="57" t="s">
        <v>106</v>
      </c>
      <c r="K18" s="60" t="s">
        <v>358</v>
      </c>
      <c r="L18" s="60" t="s">
        <v>171</v>
      </c>
      <c r="M18" s="57" t="s">
        <v>116</v>
      </c>
      <c r="N18" s="57" t="s">
        <v>119</v>
      </c>
      <c r="O18" s="57" t="s">
        <v>123</v>
      </c>
      <c r="P18" s="77" t="s">
        <v>359</v>
      </c>
      <c r="Q18" s="59" t="s">
        <v>126</v>
      </c>
      <c r="R18" s="67">
        <v>15</v>
      </c>
      <c r="S18" s="67">
        <v>15</v>
      </c>
      <c r="T18" s="57">
        <v>15</v>
      </c>
      <c r="U18" s="57">
        <v>15</v>
      </c>
      <c r="V18" s="57">
        <v>15</v>
      </c>
      <c r="W18" s="57">
        <v>15</v>
      </c>
      <c r="X18" s="57">
        <v>10</v>
      </c>
      <c r="Y18" s="68">
        <f t="shared" si="3"/>
        <v>100</v>
      </c>
      <c r="Z18" s="68" t="str">
        <f t="shared" si="4"/>
        <v>FUERTE</v>
      </c>
      <c r="AA18" s="67" t="s">
        <v>142</v>
      </c>
      <c r="AB18" s="67" t="s">
        <v>142</v>
      </c>
      <c r="AC18" s="68" t="str">
        <f t="shared" si="5"/>
        <v>NO</v>
      </c>
      <c r="AD18" s="57" t="s">
        <v>142</v>
      </c>
      <c r="AE18" s="57" t="s">
        <v>147</v>
      </c>
      <c r="AF18" s="57" t="s">
        <v>147</v>
      </c>
      <c r="AG18" s="60" t="s">
        <v>159</v>
      </c>
      <c r="AH18" s="60" t="s">
        <v>352</v>
      </c>
      <c r="AI18" s="67" t="s">
        <v>127</v>
      </c>
      <c r="AJ18" s="80" t="s">
        <v>353</v>
      </c>
      <c r="AK18" s="57" t="s">
        <v>154</v>
      </c>
      <c r="AL18" s="69">
        <v>44581</v>
      </c>
      <c r="AM18" s="84">
        <v>44896</v>
      </c>
      <c r="AN18" s="80" t="s">
        <v>354</v>
      </c>
      <c r="AO18" s="80" t="s">
        <v>355</v>
      </c>
      <c r="AP18" s="60" t="s">
        <v>356</v>
      </c>
      <c r="AQ18" s="60" t="s">
        <v>436</v>
      </c>
      <c r="AR18" s="87" t="s">
        <v>439</v>
      </c>
      <c r="AS18" s="85">
        <v>0</v>
      </c>
      <c r="AT18" s="60" t="s">
        <v>494</v>
      </c>
      <c r="AU18" s="60" t="s">
        <v>526</v>
      </c>
      <c r="AV18" s="60" t="s">
        <v>487</v>
      </c>
      <c r="AW18" s="92">
        <v>1</v>
      </c>
      <c r="AX18" s="63"/>
      <c r="AY18" s="63"/>
      <c r="AZ18" s="63"/>
      <c r="BA18" s="63"/>
    </row>
    <row r="19" spans="1:53" ht="120" customHeight="1" x14ac:dyDescent="0.25">
      <c r="A19" s="72">
        <v>10</v>
      </c>
      <c r="B19" s="74" t="s">
        <v>87</v>
      </c>
      <c r="C19" s="74" t="s">
        <v>100</v>
      </c>
      <c r="D19" s="74" t="s">
        <v>93</v>
      </c>
      <c r="E19" s="76" t="s">
        <v>103</v>
      </c>
      <c r="F19" s="83" t="s">
        <v>168</v>
      </c>
      <c r="G19" s="60" t="s">
        <v>71</v>
      </c>
      <c r="H19" s="57" t="s">
        <v>72</v>
      </c>
      <c r="I19" s="57" t="s">
        <v>84</v>
      </c>
      <c r="J19" s="57" t="s">
        <v>106</v>
      </c>
      <c r="K19" s="60" t="s">
        <v>358</v>
      </c>
      <c r="L19" s="60" t="s">
        <v>130</v>
      </c>
      <c r="M19" s="57" t="s">
        <v>116</v>
      </c>
      <c r="N19" s="57" t="s">
        <v>117</v>
      </c>
      <c r="O19" s="57" t="s">
        <v>123</v>
      </c>
      <c r="P19" s="77" t="s">
        <v>360</v>
      </c>
      <c r="Q19" s="59" t="s">
        <v>126</v>
      </c>
      <c r="R19" s="67">
        <v>15</v>
      </c>
      <c r="S19" s="67">
        <v>15</v>
      </c>
      <c r="T19" s="57">
        <v>15</v>
      </c>
      <c r="U19" s="57">
        <v>15</v>
      </c>
      <c r="V19" s="57">
        <v>15</v>
      </c>
      <c r="W19" s="57">
        <v>15</v>
      </c>
      <c r="X19" s="57">
        <v>10</v>
      </c>
      <c r="Y19" s="68">
        <f t="shared" si="3"/>
        <v>100</v>
      </c>
      <c r="Z19" s="68" t="str">
        <f t="shared" si="4"/>
        <v>FUERTE</v>
      </c>
      <c r="AA19" s="67" t="s">
        <v>142</v>
      </c>
      <c r="AB19" s="67" t="s">
        <v>142</v>
      </c>
      <c r="AC19" s="68" t="str">
        <f t="shared" si="5"/>
        <v>NO</v>
      </c>
      <c r="AD19" s="57" t="s">
        <v>142</v>
      </c>
      <c r="AE19" s="57" t="s">
        <v>147</v>
      </c>
      <c r="AF19" s="57" t="s">
        <v>147</v>
      </c>
      <c r="AG19" s="60" t="s">
        <v>159</v>
      </c>
      <c r="AH19" s="60" t="s">
        <v>361</v>
      </c>
      <c r="AI19" s="67" t="s">
        <v>127</v>
      </c>
      <c r="AJ19" s="80" t="s">
        <v>362</v>
      </c>
      <c r="AK19" s="57" t="s">
        <v>153</v>
      </c>
      <c r="AL19" s="69">
        <v>44581</v>
      </c>
      <c r="AM19" s="84">
        <v>44896</v>
      </c>
      <c r="AN19" s="80" t="s">
        <v>363</v>
      </c>
      <c r="AO19" s="80" t="s">
        <v>364</v>
      </c>
      <c r="AP19" s="60" t="s">
        <v>356</v>
      </c>
      <c r="AQ19" s="60" t="s">
        <v>436</v>
      </c>
      <c r="AR19" s="87" t="s">
        <v>439</v>
      </c>
      <c r="AS19" s="85">
        <v>0</v>
      </c>
      <c r="AT19" s="60" t="s">
        <v>494</v>
      </c>
      <c r="AU19" s="60" t="s">
        <v>526</v>
      </c>
      <c r="AV19" s="60" t="s">
        <v>487</v>
      </c>
      <c r="AW19" s="92">
        <v>1</v>
      </c>
      <c r="AX19" s="63"/>
      <c r="AY19" s="63"/>
      <c r="AZ19" s="63"/>
      <c r="BA19" s="63"/>
    </row>
    <row r="20" spans="1:53" ht="120" x14ac:dyDescent="0.25">
      <c r="A20" s="72">
        <v>11</v>
      </c>
      <c r="B20" s="81" t="s">
        <v>104</v>
      </c>
      <c r="C20" s="81" t="s">
        <v>102</v>
      </c>
      <c r="D20" s="81" t="s">
        <v>167</v>
      </c>
      <c r="E20" s="82" t="s">
        <v>103</v>
      </c>
      <c r="F20" s="83" t="s">
        <v>172</v>
      </c>
      <c r="G20" s="60" t="s">
        <v>71</v>
      </c>
      <c r="H20" s="57" t="s">
        <v>72</v>
      </c>
      <c r="I20" s="57" t="s">
        <v>73</v>
      </c>
      <c r="J20" s="57" t="s">
        <v>106</v>
      </c>
      <c r="K20" s="60" t="s">
        <v>349</v>
      </c>
      <c r="L20" s="60" t="s">
        <v>350</v>
      </c>
      <c r="M20" s="57" t="s">
        <v>116</v>
      </c>
      <c r="N20" s="57" t="s">
        <v>119</v>
      </c>
      <c r="O20" s="57" t="s">
        <v>123</v>
      </c>
      <c r="P20" s="77" t="s">
        <v>351</v>
      </c>
      <c r="Q20" s="59" t="s">
        <v>126</v>
      </c>
      <c r="R20" s="67">
        <v>15</v>
      </c>
      <c r="S20" s="67">
        <v>15</v>
      </c>
      <c r="T20" s="57">
        <v>15</v>
      </c>
      <c r="U20" s="57">
        <v>15</v>
      </c>
      <c r="V20" s="57">
        <v>15</v>
      </c>
      <c r="W20" s="57">
        <v>15</v>
      </c>
      <c r="X20" s="57">
        <v>10</v>
      </c>
      <c r="Y20" s="68">
        <f t="shared" ref="Y20" si="6">IF(SUM(R20:X20)=0,"",SUM(R20:X20))</f>
        <v>100</v>
      </c>
      <c r="Z20" s="68" t="str">
        <f t="shared" ref="Z20" si="7">+IF(AND(Y20&gt;=96,Y20&lt;=100),"FUERTE",IF(AND(Y20&gt;=86,Y20&lt;=95),"MODERADO",IF(AND(Y20&gt;=0,Y20&lt;=85),"DÉBIL","")))</f>
        <v>FUERTE</v>
      </c>
      <c r="AA20" s="67" t="s">
        <v>142</v>
      </c>
      <c r="AB20" s="67" t="s">
        <v>142</v>
      </c>
      <c r="AC20" s="68" t="str">
        <f t="shared" ref="AC20" si="8">+IF(AB20="DÉBIL","SI",IF(OR(AB20="FUERTE",AB20="MODERADO"),"NO",""))</f>
        <v>NO</v>
      </c>
      <c r="AD20" s="57" t="s">
        <v>142</v>
      </c>
      <c r="AE20" s="57" t="s">
        <v>147</v>
      </c>
      <c r="AF20" s="57" t="s">
        <v>147</v>
      </c>
      <c r="AG20" s="60" t="s">
        <v>159</v>
      </c>
      <c r="AH20" s="60" t="s">
        <v>352</v>
      </c>
      <c r="AI20" s="67" t="s">
        <v>126</v>
      </c>
      <c r="AJ20" s="80" t="s">
        <v>353</v>
      </c>
      <c r="AK20" s="57" t="s">
        <v>155</v>
      </c>
      <c r="AL20" s="69">
        <v>44581</v>
      </c>
      <c r="AM20" s="84">
        <v>44896</v>
      </c>
      <c r="AN20" s="80" t="s">
        <v>354</v>
      </c>
      <c r="AO20" s="80" t="s">
        <v>355</v>
      </c>
      <c r="AP20" s="60" t="s">
        <v>356</v>
      </c>
      <c r="AQ20" s="60" t="s">
        <v>436</v>
      </c>
      <c r="AR20" s="87" t="s">
        <v>439</v>
      </c>
      <c r="AS20" s="85">
        <v>0</v>
      </c>
      <c r="AT20" s="64" t="s">
        <v>483</v>
      </c>
      <c r="AU20" s="64" t="s">
        <v>527</v>
      </c>
      <c r="AV20" s="60" t="s">
        <v>495</v>
      </c>
      <c r="AW20" s="92">
        <v>1</v>
      </c>
      <c r="AX20" s="63"/>
      <c r="AY20" s="63"/>
      <c r="AZ20" s="63"/>
      <c r="BA20" s="63"/>
    </row>
    <row r="21" spans="1:53" ht="105" x14ac:dyDescent="0.25">
      <c r="A21" s="72">
        <v>12</v>
      </c>
      <c r="B21" s="81" t="s">
        <v>89</v>
      </c>
      <c r="C21" s="81" t="s">
        <v>101</v>
      </c>
      <c r="D21" s="81" t="s">
        <v>94</v>
      </c>
      <c r="E21" s="76" t="s">
        <v>98</v>
      </c>
      <c r="F21" s="83" t="s">
        <v>383</v>
      </c>
      <c r="G21" s="60" t="s">
        <v>71</v>
      </c>
      <c r="H21" s="57" t="s">
        <v>75</v>
      </c>
      <c r="I21" s="57" t="s">
        <v>84</v>
      </c>
      <c r="J21" s="57" t="s">
        <v>74</v>
      </c>
      <c r="K21" s="60" t="s">
        <v>131</v>
      </c>
      <c r="L21" s="60" t="s">
        <v>132</v>
      </c>
      <c r="M21" s="57" t="s">
        <v>116</v>
      </c>
      <c r="N21" s="57" t="s">
        <v>119</v>
      </c>
      <c r="O21" s="57" t="s">
        <v>123</v>
      </c>
      <c r="P21" s="77" t="s">
        <v>175</v>
      </c>
      <c r="Q21" s="59" t="s">
        <v>126</v>
      </c>
      <c r="R21" s="67">
        <v>15</v>
      </c>
      <c r="S21" s="67">
        <v>15</v>
      </c>
      <c r="T21" s="57">
        <v>15</v>
      </c>
      <c r="U21" s="57">
        <v>10</v>
      </c>
      <c r="V21" s="57">
        <v>15</v>
      </c>
      <c r="W21" s="57">
        <v>15</v>
      </c>
      <c r="X21" s="57">
        <v>10</v>
      </c>
      <c r="Y21" s="68">
        <f t="shared" si="3"/>
        <v>95</v>
      </c>
      <c r="Z21" s="68" t="str">
        <f t="shared" si="4"/>
        <v>MODERADO</v>
      </c>
      <c r="AA21" s="67" t="s">
        <v>142</v>
      </c>
      <c r="AB21" s="67" t="s">
        <v>117</v>
      </c>
      <c r="AC21" s="68" t="str">
        <f t="shared" si="5"/>
        <v>NO</v>
      </c>
      <c r="AD21" s="57" t="s">
        <v>142</v>
      </c>
      <c r="AE21" s="57" t="s">
        <v>147</v>
      </c>
      <c r="AF21" s="57" t="s">
        <v>147</v>
      </c>
      <c r="AG21" s="60" t="s">
        <v>159</v>
      </c>
      <c r="AH21" s="60" t="s">
        <v>384</v>
      </c>
      <c r="AI21" s="67" t="s">
        <v>126</v>
      </c>
      <c r="AJ21" s="59" t="s">
        <v>165</v>
      </c>
      <c r="AK21" s="57" t="s">
        <v>154</v>
      </c>
      <c r="AL21" s="69">
        <v>44581</v>
      </c>
      <c r="AM21" s="84">
        <v>44896</v>
      </c>
      <c r="AN21" s="59" t="s">
        <v>386</v>
      </c>
      <c r="AO21" s="59" t="s">
        <v>388</v>
      </c>
      <c r="AP21" s="60" t="s">
        <v>389</v>
      </c>
      <c r="AQ21" s="60" t="s">
        <v>436</v>
      </c>
      <c r="AR21" s="87" t="s">
        <v>439</v>
      </c>
      <c r="AS21" s="85">
        <v>0</v>
      </c>
      <c r="AT21" s="64" t="s">
        <v>485</v>
      </c>
      <c r="AU21" s="64" t="s">
        <v>528</v>
      </c>
      <c r="AV21" s="64" t="s">
        <v>496</v>
      </c>
      <c r="AW21" s="92">
        <v>1</v>
      </c>
      <c r="AX21" s="63"/>
      <c r="AY21" s="63"/>
      <c r="AZ21" s="63"/>
      <c r="BA21" s="63"/>
    </row>
    <row r="22" spans="1:53" ht="336.75" customHeight="1" x14ac:dyDescent="0.25">
      <c r="A22" s="72">
        <v>13</v>
      </c>
      <c r="B22" s="74" t="s">
        <v>91</v>
      </c>
      <c r="C22" s="74" t="s">
        <v>101</v>
      </c>
      <c r="D22" s="74" t="s">
        <v>94</v>
      </c>
      <c r="E22" s="76" t="s">
        <v>98</v>
      </c>
      <c r="F22" s="83" t="s">
        <v>173</v>
      </c>
      <c r="G22" s="60" t="s">
        <v>71</v>
      </c>
      <c r="H22" s="57" t="s">
        <v>72</v>
      </c>
      <c r="I22" s="57" t="s">
        <v>84</v>
      </c>
      <c r="J22" s="57" t="s">
        <v>74</v>
      </c>
      <c r="K22" s="60" t="s">
        <v>312</v>
      </c>
      <c r="L22" s="60" t="s">
        <v>313</v>
      </c>
      <c r="M22" s="57" t="s">
        <v>114</v>
      </c>
      <c r="N22" s="57" t="s">
        <v>119</v>
      </c>
      <c r="O22" s="57" t="s">
        <v>123</v>
      </c>
      <c r="P22" s="77" t="s">
        <v>314</v>
      </c>
      <c r="Q22" s="59" t="s">
        <v>126</v>
      </c>
      <c r="R22" s="67">
        <v>15</v>
      </c>
      <c r="S22" s="67">
        <v>15</v>
      </c>
      <c r="T22" s="57">
        <v>15</v>
      </c>
      <c r="U22" s="57">
        <v>10</v>
      </c>
      <c r="V22" s="57">
        <v>15</v>
      </c>
      <c r="W22" s="57">
        <v>15</v>
      </c>
      <c r="X22" s="57">
        <v>10</v>
      </c>
      <c r="Y22" s="68">
        <f t="shared" si="3"/>
        <v>95</v>
      </c>
      <c r="Z22" s="68" t="str">
        <f t="shared" si="4"/>
        <v>MODERADO</v>
      </c>
      <c r="AA22" s="67" t="s">
        <v>142</v>
      </c>
      <c r="AB22" s="67" t="s">
        <v>142</v>
      </c>
      <c r="AC22" s="68" t="str">
        <f t="shared" si="5"/>
        <v>NO</v>
      </c>
      <c r="AD22" s="57" t="s">
        <v>142</v>
      </c>
      <c r="AE22" s="57" t="s">
        <v>147</v>
      </c>
      <c r="AF22" s="57" t="s">
        <v>147</v>
      </c>
      <c r="AG22" s="60" t="s">
        <v>159</v>
      </c>
      <c r="AH22" s="60" t="s">
        <v>315</v>
      </c>
      <c r="AI22" s="67" t="s">
        <v>126</v>
      </c>
      <c r="AJ22" s="59" t="s">
        <v>316</v>
      </c>
      <c r="AK22" s="57" t="s">
        <v>154</v>
      </c>
      <c r="AL22" s="69">
        <v>44581</v>
      </c>
      <c r="AM22" s="84">
        <v>44896</v>
      </c>
      <c r="AN22" s="59" t="s">
        <v>317</v>
      </c>
      <c r="AO22" s="59" t="s">
        <v>318</v>
      </c>
      <c r="AP22" s="60" t="s">
        <v>319</v>
      </c>
      <c r="AQ22" s="60" t="s">
        <v>464</v>
      </c>
      <c r="AR22" s="86" t="s">
        <v>403</v>
      </c>
      <c r="AS22" s="85">
        <v>1</v>
      </c>
      <c r="AT22" s="64" t="s">
        <v>465</v>
      </c>
      <c r="AU22" s="64" t="s">
        <v>529</v>
      </c>
      <c r="AV22" s="60" t="s">
        <v>497</v>
      </c>
      <c r="AW22" s="92">
        <v>1</v>
      </c>
      <c r="AX22" s="63"/>
      <c r="AY22" s="63"/>
      <c r="AZ22" s="63"/>
      <c r="BA22" s="63"/>
    </row>
    <row r="23" spans="1:53" ht="165" x14ac:dyDescent="0.25">
      <c r="A23" s="72">
        <v>14</v>
      </c>
      <c r="B23" s="74" t="s">
        <v>91</v>
      </c>
      <c r="C23" s="74" t="s">
        <v>101</v>
      </c>
      <c r="D23" s="74" t="s">
        <v>94</v>
      </c>
      <c r="E23" s="76" t="s">
        <v>98</v>
      </c>
      <c r="F23" s="83" t="s">
        <v>321</v>
      </c>
      <c r="G23" s="60" t="s">
        <v>320</v>
      </c>
      <c r="H23" s="57" t="s">
        <v>72</v>
      </c>
      <c r="I23" s="57" t="s">
        <v>84</v>
      </c>
      <c r="J23" s="57" t="s">
        <v>74</v>
      </c>
      <c r="K23" s="60" t="s">
        <v>322</v>
      </c>
      <c r="L23" s="60" t="s">
        <v>323</v>
      </c>
      <c r="M23" s="57" t="s">
        <v>116</v>
      </c>
      <c r="N23" s="57" t="s">
        <v>121</v>
      </c>
      <c r="O23" s="57" t="s">
        <v>124</v>
      </c>
      <c r="P23" s="77" t="s">
        <v>324</v>
      </c>
      <c r="Q23" s="59" t="s">
        <v>126</v>
      </c>
      <c r="R23" s="67">
        <v>15</v>
      </c>
      <c r="S23" s="67">
        <v>15</v>
      </c>
      <c r="T23" s="57">
        <v>15</v>
      </c>
      <c r="U23" s="57">
        <v>15</v>
      </c>
      <c r="V23" s="57">
        <v>15</v>
      </c>
      <c r="W23" s="57">
        <v>15</v>
      </c>
      <c r="X23" s="57">
        <v>10</v>
      </c>
      <c r="Y23" s="68">
        <f t="shared" si="3"/>
        <v>100</v>
      </c>
      <c r="Z23" s="68" t="str">
        <f t="shared" si="4"/>
        <v>FUERTE</v>
      </c>
      <c r="AA23" s="67" t="s">
        <v>142</v>
      </c>
      <c r="AB23" s="67" t="s">
        <v>142</v>
      </c>
      <c r="AC23" s="68" t="str">
        <f t="shared" si="5"/>
        <v>NO</v>
      </c>
      <c r="AD23" s="57" t="s">
        <v>142</v>
      </c>
      <c r="AE23" s="57" t="s">
        <v>147</v>
      </c>
      <c r="AF23" s="57" t="s">
        <v>147</v>
      </c>
      <c r="AG23" s="60" t="s">
        <v>159</v>
      </c>
      <c r="AH23" s="60" t="s">
        <v>325</v>
      </c>
      <c r="AI23" s="67" t="s">
        <v>126</v>
      </c>
      <c r="AJ23" s="59" t="s">
        <v>326</v>
      </c>
      <c r="AK23" s="57" t="s">
        <v>153</v>
      </c>
      <c r="AL23" s="69">
        <v>44581</v>
      </c>
      <c r="AM23" s="84">
        <v>44896</v>
      </c>
      <c r="AN23" s="59" t="s">
        <v>317</v>
      </c>
      <c r="AO23" s="59" t="s">
        <v>327</v>
      </c>
      <c r="AP23" s="60" t="s">
        <v>319</v>
      </c>
      <c r="AQ23" s="60" t="s">
        <v>412</v>
      </c>
      <c r="AR23" s="86" t="s">
        <v>403</v>
      </c>
      <c r="AS23" s="85">
        <v>1</v>
      </c>
      <c r="AT23" s="64" t="s">
        <v>466</v>
      </c>
      <c r="AU23" s="64" t="s">
        <v>530</v>
      </c>
      <c r="AV23" s="60" t="s">
        <v>497</v>
      </c>
      <c r="AW23" s="92">
        <v>1</v>
      </c>
      <c r="AX23" s="63"/>
      <c r="AY23" s="63"/>
      <c r="AZ23" s="63"/>
      <c r="BA23" s="63"/>
    </row>
    <row r="24" spans="1:53" ht="120" x14ac:dyDescent="0.25">
      <c r="A24" s="72">
        <v>15</v>
      </c>
      <c r="B24" s="73" t="s">
        <v>85</v>
      </c>
      <c r="C24" s="74" t="s">
        <v>101</v>
      </c>
      <c r="D24" s="74" t="s">
        <v>94</v>
      </c>
      <c r="E24" s="76" t="s">
        <v>98</v>
      </c>
      <c r="F24" s="76" t="s">
        <v>305</v>
      </c>
      <c r="G24" s="60" t="s">
        <v>197</v>
      </c>
      <c r="H24" s="57" t="s">
        <v>83</v>
      </c>
      <c r="I24" s="57" t="s">
        <v>86</v>
      </c>
      <c r="J24" s="57" t="s">
        <v>77</v>
      </c>
      <c r="K24" s="59" t="s">
        <v>306</v>
      </c>
      <c r="L24" s="60" t="s">
        <v>210</v>
      </c>
      <c r="M24" s="57" t="s">
        <v>116</v>
      </c>
      <c r="N24" s="57" t="s">
        <v>117</v>
      </c>
      <c r="O24" s="57" t="s">
        <v>123</v>
      </c>
      <c r="P24" s="60" t="s">
        <v>307</v>
      </c>
      <c r="Q24" s="59" t="s">
        <v>126</v>
      </c>
      <c r="R24" s="67">
        <v>15</v>
      </c>
      <c r="S24" s="67">
        <v>15</v>
      </c>
      <c r="T24" s="57">
        <v>15</v>
      </c>
      <c r="U24" s="57">
        <v>15</v>
      </c>
      <c r="V24" s="57">
        <v>15</v>
      </c>
      <c r="W24" s="57">
        <v>15</v>
      </c>
      <c r="X24" s="57">
        <v>10</v>
      </c>
      <c r="Y24" s="68">
        <f t="shared" ref="Y24" si="9">IF(SUM(R24:X24)=0,"",SUM(R24:X24))</f>
        <v>100</v>
      </c>
      <c r="Z24" s="68" t="str">
        <f t="shared" ref="Z24" si="10">+IF(AND(Y24&gt;=96,Y24&lt;=100),"FUERTE",IF(AND(Y24&gt;=86,Y24&lt;=95),"MODERADO",IF(AND(Y24&gt;=0,Y24&lt;=85),"DÉBIL","")))</f>
        <v>FUERTE</v>
      </c>
      <c r="AA24" s="67" t="s">
        <v>142</v>
      </c>
      <c r="AB24" s="67" t="s">
        <v>142</v>
      </c>
      <c r="AC24" s="68" t="str">
        <f t="shared" ref="AC24" si="11">+IF(AB24="DÉBIL","SI",IF(OR(AB24="FUERTE",AB24="MODERADO"),"NO",""))</f>
        <v>NO</v>
      </c>
      <c r="AD24" s="57" t="s">
        <v>142</v>
      </c>
      <c r="AE24" s="57" t="s">
        <v>147</v>
      </c>
      <c r="AF24" s="57" t="s">
        <v>147</v>
      </c>
      <c r="AG24" s="60" t="s">
        <v>159</v>
      </c>
      <c r="AH24" s="60" t="s">
        <v>478</v>
      </c>
      <c r="AI24" s="67" t="s">
        <v>126</v>
      </c>
      <c r="AJ24" s="60" t="s">
        <v>308</v>
      </c>
      <c r="AK24" s="57" t="s">
        <v>153</v>
      </c>
      <c r="AL24" s="69">
        <v>44581</v>
      </c>
      <c r="AM24" s="84">
        <v>44926</v>
      </c>
      <c r="AN24" s="60" t="s">
        <v>309</v>
      </c>
      <c r="AO24" s="60" t="s">
        <v>310</v>
      </c>
      <c r="AP24" s="60" t="s">
        <v>311</v>
      </c>
      <c r="AQ24" s="60" t="s">
        <v>413</v>
      </c>
      <c r="AR24" s="86" t="s">
        <v>403</v>
      </c>
      <c r="AS24" s="85">
        <v>1</v>
      </c>
      <c r="AT24" s="64" t="s">
        <v>504</v>
      </c>
      <c r="AU24" s="64" t="s">
        <v>531</v>
      </c>
      <c r="AV24" s="64" t="s">
        <v>505</v>
      </c>
      <c r="AW24" s="92">
        <v>1</v>
      </c>
      <c r="AX24" s="63"/>
      <c r="AY24" s="63"/>
      <c r="AZ24" s="63"/>
      <c r="BA24" s="63"/>
    </row>
    <row r="25" spans="1:53" ht="150" x14ac:dyDescent="0.25">
      <c r="A25" s="72">
        <v>16</v>
      </c>
      <c r="B25" s="73" t="s">
        <v>265</v>
      </c>
      <c r="C25" s="74" t="s">
        <v>101</v>
      </c>
      <c r="D25" s="74" t="s">
        <v>94</v>
      </c>
      <c r="E25" s="76" t="s">
        <v>98</v>
      </c>
      <c r="F25" s="83" t="s">
        <v>199</v>
      </c>
      <c r="G25" s="60" t="s">
        <v>200</v>
      </c>
      <c r="H25" s="57" t="s">
        <v>72</v>
      </c>
      <c r="I25" s="57" t="s">
        <v>84</v>
      </c>
      <c r="J25" s="57" t="s">
        <v>77</v>
      </c>
      <c r="K25" s="60" t="s">
        <v>290</v>
      </c>
      <c r="L25" s="60" t="s">
        <v>288</v>
      </c>
      <c r="M25" s="57" t="s">
        <v>120</v>
      </c>
      <c r="N25" s="57" t="s">
        <v>121</v>
      </c>
      <c r="O25" s="57" t="s">
        <v>124</v>
      </c>
      <c r="P25" s="60" t="s">
        <v>289</v>
      </c>
      <c r="Q25" s="59" t="s">
        <v>126</v>
      </c>
      <c r="R25" s="67">
        <v>15</v>
      </c>
      <c r="S25" s="67">
        <v>15</v>
      </c>
      <c r="T25" s="57">
        <v>15</v>
      </c>
      <c r="U25" s="57">
        <v>15</v>
      </c>
      <c r="V25" s="57">
        <v>15</v>
      </c>
      <c r="W25" s="57">
        <v>15</v>
      </c>
      <c r="X25" s="57">
        <v>10</v>
      </c>
      <c r="Y25" s="68">
        <f t="shared" ref="Y25" si="12">IF(SUM(R25:X25)=0,"",SUM(R25:X25))</f>
        <v>100</v>
      </c>
      <c r="Z25" s="68" t="str">
        <f t="shared" ref="Z25" si="13">+IF(AND(Y25&gt;=96,Y25&lt;=100),"FUERTE",IF(AND(Y25&gt;=86,Y25&lt;=95),"MODERADO",IF(AND(Y25&gt;=0,Y25&lt;=85),"DÉBIL","")))</f>
        <v>FUERTE</v>
      </c>
      <c r="AA25" s="67" t="s">
        <v>142</v>
      </c>
      <c r="AB25" s="67" t="s">
        <v>142</v>
      </c>
      <c r="AC25" s="68" t="str">
        <f t="shared" ref="AC25" si="14">+IF(AB25="DÉBIL","SI",IF(OR(AB25="FUERTE",AB25="MODERADO"),"NO",""))</f>
        <v>NO</v>
      </c>
      <c r="AD25" s="57" t="s">
        <v>142</v>
      </c>
      <c r="AE25" s="57" t="s">
        <v>147</v>
      </c>
      <c r="AF25" s="57" t="s">
        <v>147</v>
      </c>
      <c r="AG25" s="60" t="s">
        <v>159</v>
      </c>
      <c r="AH25" s="60" t="s">
        <v>291</v>
      </c>
      <c r="AI25" s="67" t="s">
        <v>126</v>
      </c>
      <c r="AJ25" s="60" t="s">
        <v>292</v>
      </c>
      <c r="AK25" s="57" t="s">
        <v>153</v>
      </c>
      <c r="AL25" s="69">
        <v>44581</v>
      </c>
      <c r="AM25" s="84">
        <v>44774</v>
      </c>
      <c r="AN25" s="60" t="s">
        <v>293</v>
      </c>
      <c r="AO25" s="60" t="s">
        <v>294</v>
      </c>
      <c r="AP25" s="57" t="s">
        <v>414</v>
      </c>
      <c r="AQ25" s="57" t="s">
        <v>415</v>
      </c>
      <c r="AR25" s="87" t="s">
        <v>409</v>
      </c>
      <c r="AS25" s="85">
        <v>1</v>
      </c>
      <c r="AT25" s="89" t="s">
        <v>532</v>
      </c>
      <c r="AU25" s="89" t="s">
        <v>533</v>
      </c>
      <c r="AV25" s="64" t="s">
        <v>506</v>
      </c>
      <c r="AW25" s="92">
        <v>1</v>
      </c>
      <c r="AX25" s="63"/>
      <c r="AY25" s="63"/>
      <c r="AZ25" s="63"/>
      <c r="BA25" s="63"/>
    </row>
    <row r="26" spans="1:53" ht="94.5" x14ac:dyDescent="0.25">
      <c r="A26" s="72">
        <v>17</v>
      </c>
      <c r="B26" s="73" t="s">
        <v>80</v>
      </c>
      <c r="C26" s="74" t="s">
        <v>102</v>
      </c>
      <c r="D26" s="75" t="s">
        <v>167</v>
      </c>
      <c r="E26" s="76" t="s">
        <v>103</v>
      </c>
      <c r="F26" s="76" t="s">
        <v>336</v>
      </c>
      <c r="G26" s="60" t="s">
        <v>201</v>
      </c>
      <c r="H26" s="57" t="s">
        <v>75</v>
      </c>
      <c r="I26" s="57" t="s">
        <v>88</v>
      </c>
      <c r="J26" s="57" t="s">
        <v>106</v>
      </c>
      <c r="K26" s="64" t="s">
        <v>339</v>
      </c>
      <c r="L26" s="60" t="s">
        <v>340</v>
      </c>
      <c r="M26" s="57" t="s">
        <v>116</v>
      </c>
      <c r="N26" s="57" t="s">
        <v>119</v>
      </c>
      <c r="O26" s="57" t="s">
        <v>124</v>
      </c>
      <c r="P26" s="60" t="s">
        <v>341</v>
      </c>
      <c r="Q26" s="59" t="s">
        <v>126</v>
      </c>
      <c r="R26" s="67">
        <v>15</v>
      </c>
      <c r="S26" s="67">
        <v>15</v>
      </c>
      <c r="T26" s="57">
        <v>15</v>
      </c>
      <c r="U26" s="57">
        <v>10</v>
      </c>
      <c r="V26" s="57">
        <v>15</v>
      </c>
      <c r="W26" s="57">
        <v>15</v>
      </c>
      <c r="X26" s="57">
        <v>10</v>
      </c>
      <c r="Y26" s="68">
        <f>IF(SUM(R26:X26)=0,"",SUM(R26:X26))</f>
        <v>95</v>
      </c>
      <c r="Z26" s="68" t="str">
        <f>+IF(AND(Y26&gt;=96,Y26&lt;=100),"FUERTE",IF(AND(Y26&gt;=86,Y26&lt;=95),"MODERADO",IF(AND(Y26&gt;=0,Y26&lt;=85),"DÉBIL","")))</f>
        <v>MODERADO</v>
      </c>
      <c r="AA26" s="67" t="s">
        <v>117</v>
      </c>
      <c r="AB26" s="67" t="s">
        <v>117</v>
      </c>
      <c r="AC26" s="68" t="str">
        <f>+IF(AB26="DÉBIL","SI",IF(OR(AB26="FUERTE",AB26="MODERADO"),"NO",""))</f>
        <v>NO</v>
      </c>
      <c r="AD26" s="57" t="s">
        <v>117</v>
      </c>
      <c r="AE26" s="57" t="s">
        <v>147</v>
      </c>
      <c r="AF26" s="57" t="s">
        <v>147</v>
      </c>
      <c r="AG26" s="60" t="s">
        <v>159</v>
      </c>
      <c r="AH26" s="60" t="s">
        <v>343</v>
      </c>
      <c r="AI26" s="67" t="s">
        <v>126</v>
      </c>
      <c r="AJ26" s="60" t="s">
        <v>344</v>
      </c>
      <c r="AK26" s="57" t="s">
        <v>153</v>
      </c>
      <c r="AL26" s="69">
        <v>44581</v>
      </c>
      <c r="AM26" s="84">
        <v>44896</v>
      </c>
      <c r="AN26" s="60" t="s">
        <v>345</v>
      </c>
      <c r="AO26" s="60" t="s">
        <v>347</v>
      </c>
      <c r="AP26" s="60" t="s">
        <v>416</v>
      </c>
      <c r="AQ26" s="60" t="s">
        <v>417</v>
      </c>
      <c r="AR26" s="86" t="s">
        <v>403</v>
      </c>
      <c r="AS26" s="85">
        <v>1</v>
      </c>
      <c r="AT26" s="64" t="s">
        <v>549</v>
      </c>
      <c r="AU26" s="64" t="s">
        <v>507</v>
      </c>
      <c r="AV26" s="64" t="s">
        <v>507</v>
      </c>
      <c r="AW26" s="92">
        <v>1</v>
      </c>
      <c r="AX26" s="63"/>
      <c r="AY26" s="63"/>
      <c r="AZ26" s="63"/>
      <c r="BA26" s="63"/>
    </row>
    <row r="27" spans="1:53" ht="94.5" x14ac:dyDescent="0.25">
      <c r="A27" s="72">
        <v>18</v>
      </c>
      <c r="B27" s="73" t="s">
        <v>80</v>
      </c>
      <c r="C27" s="74" t="s">
        <v>102</v>
      </c>
      <c r="D27" s="75" t="s">
        <v>167</v>
      </c>
      <c r="E27" s="76" t="s">
        <v>103</v>
      </c>
      <c r="F27" s="76" t="s">
        <v>482</v>
      </c>
      <c r="G27" s="60" t="s">
        <v>201</v>
      </c>
      <c r="H27" s="57" t="s">
        <v>75</v>
      </c>
      <c r="I27" s="57" t="s">
        <v>84</v>
      </c>
      <c r="J27" s="57" t="s">
        <v>106</v>
      </c>
      <c r="K27" s="60" t="s">
        <v>333</v>
      </c>
      <c r="L27" s="60" t="s">
        <v>338</v>
      </c>
      <c r="M27" s="57" t="s">
        <v>116</v>
      </c>
      <c r="N27" s="57" t="s">
        <v>119</v>
      </c>
      <c r="O27" s="57" t="s">
        <v>123</v>
      </c>
      <c r="P27" s="60" t="s">
        <v>342</v>
      </c>
      <c r="Q27" s="59" t="s">
        <v>126</v>
      </c>
      <c r="R27" s="67">
        <v>15</v>
      </c>
      <c r="S27" s="67">
        <v>15</v>
      </c>
      <c r="T27" s="57">
        <v>15</v>
      </c>
      <c r="U27" s="57">
        <v>10</v>
      </c>
      <c r="V27" s="57">
        <v>15</v>
      </c>
      <c r="W27" s="57">
        <v>15</v>
      </c>
      <c r="X27" s="57">
        <v>10</v>
      </c>
      <c r="Y27" s="68">
        <f>IF(SUM(R27:X27)=0,"",SUM(R27:X27))</f>
        <v>95</v>
      </c>
      <c r="Z27" s="68" t="str">
        <f>+IF(AND(Y27&gt;=96,Y27&lt;=100),"FUERTE",IF(AND(Y27&gt;=86,Y27&lt;=95),"MODERADO",IF(AND(Y27&gt;=0,Y27&lt;=85),"DÉBIL","")))</f>
        <v>MODERADO</v>
      </c>
      <c r="AA27" s="67" t="s">
        <v>117</v>
      </c>
      <c r="AB27" s="67" t="s">
        <v>117</v>
      </c>
      <c r="AC27" s="68" t="str">
        <f>+IF(AB27="DÉBIL","SI",IF(OR(AB27="FUERTE",AB27="MODERADO"),"NO",""))</f>
        <v>NO</v>
      </c>
      <c r="AD27" s="57" t="s">
        <v>117</v>
      </c>
      <c r="AE27" s="57" t="s">
        <v>147</v>
      </c>
      <c r="AF27" s="57" t="s">
        <v>147</v>
      </c>
      <c r="AG27" s="60" t="s">
        <v>159</v>
      </c>
      <c r="AH27" s="60" t="s">
        <v>334</v>
      </c>
      <c r="AI27" s="67" t="s">
        <v>126</v>
      </c>
      <c r="AJ27" s="60" t="s">
        <v>335</v>
      </c>
      <c r="AK27" s="57" t="s">
        <v>153</v>
      </c>
      <c r="AL27" s="69">
        <v>44581</v>
      </c>
      <c r="AM27" s="84">
        <v>44896</v>
      </c>
      <c r="AN27" s="60" t="s">
        <v>346</v>
      </c>
      <c r="AO27" s="60" t="s">
        <v>337</v>
      </c>
      <c r="AP27" s="60" t="s">
        <v>348</v>
      </c>
      <c r="AQ27" s="60" t="s">
        <v>418</v>
      </c>
      <c r="AR27" s="86" t="s">
        <v>403</v>
      </c>
      <c r="AS27" s="85">
        <v>1</v>
      </c>
      <c r="AT27" s="64" t="s">
        <v>550</v>
      </c>
      <c r="AU27" s="64" t="s">
        <v>507</v>
      </c>
      <c r="AV27" s="64" t="s">
        <v>507</v>
      </c>
      <c r="AW27" s="92">
        <v>1</v>
      </c>
      <c r="AX27" s="63"/>
      <c r="AY27" s="63"/>
      <c r="AZ27" s="63"/>
      <c r="BA27" s="63"/>
    </row>
    <row r="28" spans="1:53" ht="150" x14ac:dyDescent="0.25">
      <c r="A28" s="72">
        <v>19</v>
      </c>
      <c r="B28" s="73" t="s">
        <v>204</v>
      </c>
      <c r="C28" s="74" t="s">
        <v>101</v>
      </c>
      <c r="D28" s="74" t="s">
        <v>94</v>
      </c>
      <c r="E28" s="76" t="s">
        <v>98</v>
      </c>
      <c r="F28" s="83" t="s">
        <v>202</v>
      </c>
      <c r="G28" s="60" t="s">
        <v>205</v>
      </c>
      <c r="H28" s="57" t="s">
        <v>75</v>
      </c>
      <c r="I28" s="57" t="s">
        <v>76</v>
      </c>
      <c r="J28" s="57" t="s">
        <v>106</v>
      </c>
      <c r="K28" s="60" t="s">
        <v>211</v>
      </c>
      <c r="L28" s="60" t="s">
        <v>212</v>
      </c>
      <c r="M28" s="57" t="s">
        <v>120</v>
      </c>
      <c r="N28" s="57" t="s">
        <v>117</v>
      </c>
      <c r="O28" s="57" t="s">
        <v>117</v>
      </c>
      <c r="P28" s="60" t="s">
        <v>214</v>
      </c>
      <c r="Q28" s="59" t="s">
        <v>127</v>
      </c>
      <c r="R28" s="67">
        <v>15</v>
      </c>
      <c r="S28" s="67">
        <v>15</v>
      </c>
      <c r="T28" s="57">
        <v>15</v>
      </c>
      <c r="U28" s="57">
        <v>15</v>
      </c>
      <c r="V28" s="57">
        <v>15</v>
      </c>
      <c r="W28" s="57">
        <v>15</v>
      </c>
      <c r="X28" s="57">
        <v>10</v>
      </c>
      <c r="Y28" s="68">
        <f t="shared" ref="Y28:Y29" si="15">IF(SUM(R28:X28)=0,"",SUM(R28:X28))</f>
        <v>100</v>
      </c>
      <c r="Z28" s="68" t="str">
        <f t="shared" ref="Z28:Z29" si="16">+IF(AND(Y28&gt;=96,Y28&lt;=100),"FUERTE",IF(AND(Y28&gt;=86,Y28&lt;=95),"MODERADO",IF(AND(Y28&gt;=0,Y28&lt;=85),"DÉBIL","")))</f>
        <v>FUERTE</v>
      </c>
      <c r="AA28" s="67" t="s">
        <v>142</v>
      </c>
      <c r="AB28" s="67" t="s">
        <v>142</v>
      </c>
      <c r="AC28" s="68" t="str">
        <f t="shared" ref="AC28:AC29" si="17">+IF(AB28="DÉBIL","SI",IF(OR(AB28="FUERTE",AB28="MODERADO"),"NO",""))</f>
        <v>NO</v>
      </c>
      <c r="AD28" s="57" t="s">
        <v>142</v>
      </c>
      <c r="AE28" s="57" t="s">
        <v>147</v>
      </c>
      <c r="AF28" s="57" t="s">
        <v>147</v>
      </c>
      <c r="AG28" s="60" t="s">
        <v>159</v>
      </c>
      <c r="AH28" s="60" t="s">
        <v>224</v>
      </c>
      <c r="AI28" s="67" t="s">
        <v>127</v>
      </c>
      <c r="AJ28" s="60" t="s">
        <v>215</v>
      </c>
      <c r="AK28" s="57" t="s">
        <v>153</v>
      </c>
      <c r="AL28" s="69">
        <v>44581</v>
      </c>
      <c r="AM28" s="84">
        <v>45016</v>
      </c>
      <c r="AN28" s="60" t="s">
        <v>216</v>
      </c>
      <c r="AO28" s="60" t="s">
        <v>217</v>
      </c>
      <c r="AP28" s="59" t="s">
        <v>419</v>
      </c>
      <c r="AQ28" s="59" t="s">
        <v>420</v>
      </c>
      <c r="AR28" s="86" t="s">
        <v>403</v>
      </c>
      <c r="AS28" s="85">
        <v>1</v>
      </c>
      <c r="AT28" s="64" t="s">
        <v>452</v>
      </c>
      <c r="AU28" s="64" t="s">
        <v>534</v>
      </c>
      <c r="AV28" s="60" t="s">
        <v>508</v>
      </c>
      <c r="AW28" s="92">
        <v>1</v>
      </c>
      <c r="AX28" s="63"/>
      <c r="AY28" s="63"/>
      <c r="AZ28" s="63"/>
      <c r="BA28" s="63"/>
    </row>
    <row r="29" spans="1:53" ht="300" x14ac:dyDescent="0.25">
      <c r="A29" s="72">
        <v>20</v>
      </c>
      <c r="B29" s="73" t="s">
        <v>204</v>
      </c>
      <c r="C29" s="74" t="s">
        <v>101</v>
      </c>
      <c r="D29" s="74" t="s">
        <v>94</v>
      </c>
      <c r="E29" s="76" t="s">
        <v>98</v>
      </c>
      <c r="F29" s="83" t="s">
        <v>203</v>
      </c>
      <c r="G29" s="60" t="s">
        <v>205</v>
      </c>
      <c r="H29" s="57" t="s">
        <v>75</v>
      </c>
      <c r="I29" s="57" t="s">
        <v>84</v>
      </c>
      <c r="J29" s="57" t="s">
        <v>106</v>
      </c>
      <c r="K29" s="60" t="s">
        <v>233</v>
      </c>
      <c r="L29" s="60" t="s">
        <v>213</v>
      </c>
      <c r="M29" s="57" t="s">
        <v>116</v>
      </c>
      <c r="N29" s="57" t="s">
        <v>121</v>
      </c>
      <c r="O29" s="57" t="s">
        <v>124</v>
      </c>
      <c r="P29" s="60" t="s">
        <v>225</v>
      </c>
      <c r="Q29" s="59" t="s">
        <v>126</v>
      </c>
      <c r="R29" s="67">
        <v>15</v>
      </c>
      <c r="S29" s="67">
        <v>15</v>
      </c>
      <c r="T29" s="57">
        <v>15</v>
      </c>
      <c r="U29" s="57">
        <v>15</v>
      </c>
      <c r="V29" s="57">
        <v>15</v>
      </c>
      <c r="W29" s="57">
        <v>15</v>
      </c>
      <c r="X29" s="57">
        <v>10</v>
      </c>
      <c r="Y29" s="68">
        <f t="shared" si="15"/>
        <v>100</v>
      </c>
      <c r="Z29" s="68" t="str">
        <f t="shared" si="16"/>
        <v>FUERTE</v>
      </c>
      <c r="AA29" s="67" t="s">
        <v>142</v>
      </c>
      <c r="AB29" s="67" t="s">
        <v>142</v>
      </c>
      <c r="AC29" s="68" t="str">
        <f t="shared" si="17"/>
        <v>NO</v>
      </c>
      <c r="AD29" s="57" t="s">
        <v>142</v>
      </c>
      <c r="AE29" s="57" t="s">
        <v>147</v>
      </c>
      <c r="AF29" s="57" t="s">
        <v>147</v>
      </c>
      <c r="AG29" s="60" t="s">
        <v>157</v>
      </c>
      <c r="AH29" s="60" t="s">
        <v>226</v>
      </c>
      <c r="AI29" s="67" t="s">
        <v>126</v>
      </c>
      <c r="AJ29" s="60" t="s">
        <v>227</v>
      </c>
      <c r="AK29" s="57" t="s">
        <v>153</v>
      </c>
      <c r="AL29" s="69">
        <v>44581</v>
      </c>
      <c r="AM29" s="84">
        <v>45016</v>
      </c>
      <c r="AN29" s="60" t="s">
        <v>228</v>
      </c>
      <c r="AO29" s="60" t="s">
        <v>229</v>
      </c>
      <c r="AP29" s="60" t="s">
        <v>230</v>
      </c>
      <c r="AQ29" s="60" t="s">
        <v>421</v>
      </c>
      <c r="AR29" s="86" t="s">
        <v>403</v>
      </c>
      <c r="AS29" s="85">
        <v>1</v>
      </c>
      <c r="AT29" s="64" t="s">
        <v>453</v>
      </c>
      <c r="AU29" s="64" t="s">
        <v>535</v>
      </c>
      <c r="AV29" s="60" t="s">
        <v>508</v>
      </c>
      <c r="AW29" s="92">
        <v>1</v>
      </c>
      <c r="AX29" s="63"/>
      <c r="AY29" s="63"/>
      <c r="AZ29" s="63"/>
      <c r="BA29" s="63"/>
    </row>
    <row r="30" spans="1:53" ht="300" x14ac:dyDescent="0.25">
      <c r="A30" s="72">
        <v>21</v>
      </c>
      <c r="B30" s="73" t="s">
        <v>204</v>
      </c>
      <c r="C30" s="74" t="s">
        <v>101</v>
      </c>
      <c r="D30" s="74" t="s">
        <v>94</v>
      </c>
      <c r="E30" s="76" t="s">
        <v>98</v>
      </c>
      <c r="F30" s="83" t="s">
        <v>231</v>
      </c>
      <c r="G30" s="60" t="s">
        <v>205</v>
      </c>
      <c r="H30" s="57" t="s">
        <v>75</v>
      </c>
      <c r="I30" s="57" t="s">
        <v>84</v>
      </c>
      <c r="J30" s="57" t="s">
        <v>106</v>
      </c>
      <c r="K30" s="60" t="s">
        <v>232</v>
      </c>
      <c r="L30" s="60" t="s">
        <v>213</v>
      </c>
      <c r="M30" s="57" t="s">
        <v>120</v>
      </c>
      <c r="N30" s="57" t="s">
        <v>121</v>
      </c>
      <c r="O30" s="57" t="s">
        <v>124</v>
      </c>
      <c r="P30" s="60" t="s">
        <v>234</v>
      </c>
      <c r="Q30" s="59" t="s">
        <v>126</v>
      </c>
      <c r="R30" s="67">
        <v>15</v>
      </c>
      <c r="S30" s="67">
        <v>15</v>
      </c>
      <c r="T30" s="57">
        <v>15</v>
      </c>
      <c r="U30" s="57">
        <v>15</v>
      </c>
      <c r="V30" s="57">
        <v>15</v>
      </c>
      <c r="W30" s="57">
        <v>15</v>
      </c>
      <c r="X30" s="57">
        <v>10</v>
      </c>
      <c r="Y30" s="68">
        <f t="shared" ref="Y30" si="18">IF(SUM(R30:X30)=0,"",SUM(R30:X30))</f>
        <v>100</v>
      </c>
      <c r="Z30" s="68" t="str">
        <f t="shared" ref="Z30" si="19">+IF(AND(Y30&gt;=96,Y30&lt;=100),"FUERTE",IF(AND(Y30&gt;=86,Y30&lt;=95),"MODERADO",IF(AND(Y30&gt;=0,Y30&lt;=85),"DÉBIL","")))</f>
        <v>FUERTE</v>
      </c>
      <c r="AA30" s="67" t="s">
        <v>142</v>
      </c>
      <c r="AB30" s="67" t="s">
        <v>142</v>
      </c>
      <c r="AC30" s="68" t="str">
        <f t="shared" ref="AC30" si="20">+IF(AB30="DÉBIL","SI",IF(OR(AB30="FUERTE",AB30="MODERADO"),"NO",""))</f>
        <v>NO</v>
      </c>
      <c r="AD30" s="57" t="s">
        <v>142</v>
      </c>
      <c r="AE30" s="57" t="s">
        <v>147</v>
      </c>
      <c r="AF30" s="57" t="s">
        <v>147</v>
      </c>
      <c r="AG30" s="60" t="s">
        <v>157</v>
      </c>
      <c r="AH30" s="60" t="s">
        <v>235</v>
      </c>
      <c r="AI30" s="67" t="s">
        <v>126</v>
      </c>
      <c r="AJ30" s="60" t="s">
        <v>236</v>
      </c>
      <c r="AK30" s="57" t="s">
        <v>153</v>
      </c>
      <c r="AL30" s="69">
        <v>44581</v>
      </c>
      <c r="AM30" s="84">
        <v>45016</v>
      </c>
      <c r="AN30" s="60" t="s">
        <v>237</v>
      </c>
      <c r="AO30" s="60" t="s">
        <v>238</v>
      </c>
      <c r="AP30" s="60" t="s">
        <v>239</v>
      </c>
      <c r="AQ30" s="60" t="s">
        <v>422</v>
      </c>
      <c r="AR30" s="86" t="s">
        <v>403</v>
      </c>
      <c r="AS30" s="85">
        <v>1</v>
      </c>
      <c r="AT30" s="64" t="s">
        <v>454</v>
      </c>
      <c r="AU30" s="64" t="s">
        <v>536</v>
      </c>
      <c r="AV30" s="60" t="s">
        <v>508</v>
      </c>
      <c r="AW30" s="92">
        <v>1</v>
      </c>
      <c r="AX30" s="63"/>
      <c r="AY30" s="63"/>
      <c r="AZ30" s="63"/>
      <c r="BA30" s="63"/>
    </row>
    <row r="31" spans="1:53" ht="135" x14ac:dyDescent="0.25">
      <c r="A31" s="72">
        <v>22</v>
      </c>
      <c r="B31" s="74" t="s">
        <v>87</v>
      </c>
      <c r="C31" s="74" t="s">
        <v>100</v>
      </c>
      <c r="D31" s="74" t="s">
        <v>93</v>
      </c>
      <c r="E31" s="76" t="s">
        <v>103</v>
      </c>
      <c r="F31" s="83" t="s">
        <v>365</v>
      </c>
      <c r="G31" s="60" t="s">
        <v>206</v>
      </c>
      <c r="H31" s="57" t="s">
        <v>75</v>
      </c>
      <c r="I31" s="57" t="s">
        <v>84</v>
      </c>
      <c r="J31" s="57" t="s">
        <v>106</v>
      </c>
      <c r="K31" s="60" t="s">
        <v>366</v>
      </c>
      <c r="L31" s="60" t="s">
        <v>367</v>
      </c>
      <c r="M31" s="57" t="s">
        <v>116</v>
      </c>
      <c r="N31" s="57" t="s">
        <v>119</v>
      </c>
      <c r="O31" s="57" t="s">
        <v>124</v>
      </c>
      <c r="P31" s="60" t="s">
        <v>368</v>
      </c>
      <c r="Q31" s="59" t="s">
        <v>126</v>
      </c>
      <c r="R31" s="67">
        <v>15</v>
      </c>
      <c r="S31" s="67">
        <v>15</v>
      </c>
      <c r="T31" s="57">
        <v>15</v>
      </c>
      <c r="U31" s="57">
        <v>15</v>
      </c>
      <c r="V31" s="57">
        <v>15</v>
      </c>
      <c r="W31" s="57">
        <v>15</v>
      </c>
      <c r="X31" s="57">
        <v>10</v>
      </c>
      <c r="Y31" s="68">
        <f t="shared" ref="Y31" si="21">IF(SUM(R31:X31)=0,"",SUM(R31:X31))</f>
        <v>100</v>
      </c>
      <c r="Z31" s="68" t="str">
        <f t="shared" ref="Z31" si="22">+IF(AND(Y31&gt;=96,Y31&lt;=100),"FUERTE",IF(AND(Y31&gt;=86,Y31&lt;=95),"MODERADO",IF(AND(Y31&gt;=0,Y31&lt;=85),"DÉBIL","")))</f>
        <v>FUERTE</v>
      </c>
      <c r="AA31" s="67" t="s">
        <v>142</v>
      </c>
      <c r="AB31" s="67" t="s">
        <v>142</v>
      </c>
      <c r="AC31" s="68" t="str">
        <f t="shared" ref="AC31" si="23">+IF(AB31="DÉBIL","SI",IF(OR(AB31="FUERTE",AB31="MODERADO"),"NO",""))</f>
        <v>NO</v>
      </c>
      <c r="AD31" s="57" t="s">
        <v>142</v>
      </c>
      <c r="AE31" s="57" t="s">
        <v>147</v>
      </c>
      <c r="AF31" s="57" t="s">
        <v>147</v>
      </c>
      <c r="AG31" s="60" t="s">
        <v>159</v>
      </c>
      <c r="AH31" s="60" t="s">
        <v>369</v>
      </c>
      <c r="AI31" s="67" t="s">
        <v>126</v>
      </c>
      <c r="AJ31" s="60" t="s">
        <v>370</v>
      </c>
      <c r="AK31" s="57" t="s">
        <v>153</v>
      </c>
      <c r="AL31" s="69">
        <v>44581</v>
      </c>
      <c r="AM31" s="84">
        <v>44896</v>
      </c>
      <c r="AN31" s="60" t="s">
        <v>371</v>
      </c>
      <c r="AO31" s="60" t="s">
        <v>372</v>
      </c>
      <c r="AP31" s="60" t="s">
        <v>373</v>
      </c>
      <c r="AQ31" s="60" t="s">
        <v>423</v>
      </c>
      <c r="AR31" s="86" t="s">
        <v>403</v>
      </c>
      <c r="AS31" s="85">
        <v>1</v>
      </c>
      <c r="AT31" s="64" t="s">
        <v>509</v>
      </c>
      <c r="AU31" s="64" t="s">
        <v>537</v>
      </c>
      <c r="AV31" s="60" t="s">
        <v>510</v>
      </c>
      <c r="AW31" s="92">
        <v>1</v>
      </c>
      <c r="AX31" s="63"/>
      <c r="AY31" s="63"/>
      <c r="AZ31" s="63"/>
      <c r="BA31" s="63"/>
    </row>
    <row r="32" spans="1:53" ht="135" x14ac:dyDescent="0.25">
      <c r="A32" s="72">
        <v>23</v>
      </c>
      <c r="B32" s="74" t="s">
        <v>89</v>
      </c>
      <c r="C32" s="74" t="s">
        <v>101</v>
      </c>
      <c r="D32" s="74" t="s">
        <v>94</v>
      </c>
      <c r="E32" s="76" t="s">
        <v>98</v>
      </c>
      <c r="F32" s="83" t="s">
        <v>207</v>
      </c>
      <c r="G32" s="60" t="s">
        <v>208</v>
      </c>
      <c r="H32" s="57" t="s">
        <v>108</v>
      </c>
      <c r="I32" s="57" t="s">
        <v>84</v>
      </c>
      <c r="J32" s="57" t="s">
        <v>107</v>
      </c>
      <c r="K32" s="60" t="s">
        <v>219</v>
      </c>
      <c r="L32" s="60" t="s">
        <v>218</v>
      </c>
      <c r="M32" s="57" t="s">
        <v>116</v>
      </c>
      <c r="N32" s="57" t="s">
        <v>119</v>
      </c>
      <c r="O32" s="57" t="s">
        <v>123</v>
      </c>
      <c r="P32" s="60" t="s">
        <v>220</v>
      </c>
      <c r="Q32" s="59" t="s">
        <v>126</v>
      </c>
      <c r="R32" s="67">
        <v>15</v>
      </c>
      <c r="S32" s="67">
        <v>15</v>
      </c>
      <c r="T32" s="57">
        <v>15</v>
      </c>
      <c r="U32" s="57">
        <v>15</v>
      </c>
      <c r="V32" s="57">
        <v>15</v>
      </c>
      <c r="W32" s="57">
        <v>15</v>
      </c>
      <c r="X32" s="57">
        <v>10</v>
      </c>
      <c r="Y32" s="68">
        <f t="shared" ref="Y32" si="24">IF(SUM(R32:X32)=0,"",SUM(R32:X32))</f>
        <v>100</v>
      </c>
      <c r="Z32" s="68" t="str">
        <f t="shared" ref="Z32" si="25">+IF(AND(Y32&gt;=96,Y32&lt;=100),"FUERTE",IF(AND(Y32&gt;=86,Y32&lt;=95),"MODERADO",IF(AND(Y32&gt;=0,Y32&lt;=85),"DÉBIL","")))</f>
        <v>FUERTE</v>
      </c>
      <c r="AA32" s="67" t="s">
        <v>142</v>
      </c>
      <c r="AB32" s="67" t="s">
        <v>142</v>
      </c>
      <c r="AC32" s="68" t="str">
        <f t="shared" ref="AC32" si="26">+IF(AB32="DÉBIL","SI",IF(OR(AB32="FUERTE",AB32="MODERADO"),"NO",""))</f>
        <v>NO</v>
      </c>
      <c r="AD32" s="57" t="s">
        <v>142</v>
      </c>
      <c r="AE32" s="57" t="s">
        <v>147</v>
      </c>
      <c r="AF32" s="57" t="s">
        <v>147</v>
      </c>
      <c r="AG32" s="60" t="s">
        <v>157</v>
      </c>
      <c r="AH32" s="60" t="s">
        <v>221</v>
      </c>
      <c r="AI32" s="67" t="s">
        <v>126</v>
      </c>
      <c r="AJ32" s="60" t="s">
        <v>222</v>
      </c>
      <c r="AK32" s="57" t="s">
        <v>154</v>
      </c>
      <c r="AL32" s="69">
        <v>44581</v>
      </c>
      <c r="AM32" s="84">
        <v>44896</v>
      </c>
      <c r="AN32" s="60" t="s">
        <v>385</v>
      </c>
      <c r="AO32" s="60" t="s">
        <v>387</v>
      </c>
      <c r="AP32" s="60" t="s">
        <v>424</v>
      </c>
      <c r="AQ32" s="60" t="s">
        <v>437</v>
      </c>
      <c r="AR32" s="87" t="s">
        <v>438</v>
      </c>
      <c r="AS32" s="85"/>
      <c r="AT32" s="64" t="s">
        <v>486</v>
      </c>
      <c r="AU32" s="64" t="s">
        <v>538</v>
      </c>
      <c r="AV32" s="60" t="s">
        <v>510</v>
      </c>
      <c r="AW32" s="92">
        <v>1</v>
      </c>
      <c r="AX32" s="63"/>
      <c r="AY32" s="63"/>
      <c r="AZ32" s="63"/>
      <c r="BA32" s="63"/>
    </row>
    <row r="33" spans="1:53" ht="343.5" customHeight="1" x14ac:dyDescent="0.25">
      <c r="A33" s="72">
        <v>24</v>
      </c>
      <c r="B33" s="74" t="s">
        <v>240</v>
      </c>
      <c r="C33" s="74" t="s">
        <v>101</v>
      </c>
      <c r="D33" s="74" t="s">
        <v>94</v>
      </c>
      <c r="E33" s="76" t="s">
        <v>98</v>
      </c>
      <c r="F33" s="83" t="s">
        <v>241</v>
      </c>
      <c r="G33" s="60" t="s">
        <v>242</v>
      </c>
      <c r="H33" s="57" t="s">
        <v>72</v>
      </c>
      <c r="I33" s="57" t="s">
        <v>84</v>
      </c>
      <c r="J33" s="57" t="s">
        <v>106</v>
      </c>
      <c r="K33" s="60" t="s">
        <v>243</v>
      </c>
      <c r="L33" s="60" t="s">
        <v>218</v>
      </c>
      <c r="M33" s="57" t="s">
        <v>116</v>
      </c>
      <c r="N33" s="57" t="s">
        <v>117</v>
      </c>
      <c r="O33" s="57" t="s">
        <v>123</v>
      </c>
      <c r="P33" s="60" t="s">
        <v>244</v>
      </c>
      <c r="Q33" s="59" t="s">
        <v>126</v>
      </c>
      <c r="R33" s="67">
        <v>15</v>
      </c>
      <c r="S33" s="67">
        <v>15</v>
      </c>
      <c r="T33" s="57">
        <v>15</v>
      </c>
      <c r="U33" s="57">
        <v>15</v>
      </c>
      <c r="V33" s="57">
        <v>15</v>
      </c>
      <c r="W33" s="57">
        <v>15</v>
      </c>
      <c r="X33" s="57">
        <v>10</v>
      </c>
      <c r="Y33" s="68">
        <f t="shared" ref="Y33" si="27">IF(SUM(R33:X33)=0,"",SUM(R33:X33))</f>
        <v>100</v>
      </c>
      <c r="Z33" s="68" t="str">
        <f t="shared" ref="Z33" si="28">+IF(AND(Y33&gt;=96,Y33&lt;=100),"FUERTE",IF(AND(Y33&gt;=86,Y33&lt;=95),"MODERADO",IF(AND(Y33&gt;=0,Y33&lt;=85),"DÉBIL","")))</f>
        <v>FUERTE</v>
      </c>
      <c r="AA33" s="67" t="s">
        <v>142</v>
      </c>
      <c r="AB33" s="67" t="s">
        <v>142</v>
      </c>
      <c r="AC33" s="68" t="str">
        <f t="shared" ref="AC33" si="29">+IF(AB33="DÉBIL","SI",IF(OR(AB33="FUERTE",AB33="MODERADO"),"NO",""))</f>
        <v>NO</v>
      </c>
      <c r="AD33" s="57" t="s">
        <v>142</v>
      </c>
      <c r="AE33" s="57" t="s">
        <v>147</v>
      </c>
      <c r="AF33" s="57" t="s">
        <v>147</v>
      </c>
      <c r="AG33" s="60" t="s">
        <v>159</v>
      </c>
      <c r="AH33" s="60" t="s">
        <v>245</v>
      </c>
      <c r="AI33" s="67" t="s">
        <v>126</v>
      </c>
      <c r="AJ33" s="60" t="s">
        <v>246</v>
      </c>
      <c r="AK33" s="57" t="s">
        <v>153</v>
      </c>
      <c r="AL33" s="69">
        <v>44581</v>
      </c>
      <c r="AM33" s="84">
        <v>44896</v>
      </c>
      <c r="AN33" s="60" t="s">
        <v>247</v>
      </c>
      <c r="AO33" s="60" t="s">
        <v>248</v>
      </c>
      <c r="AP33" s="60" t="s">
        <v>425</v>
      </c>
      <c r="AQ33" s="60" t="s">
        <v>426</v>
      </c>
      <c r="AR33" s="86" t="s">
        <v>403</v>
      </c>
      <c r="AS33" s="85">
        <v>1</v>
      </c>
      <c r="AT33" s="64" t="s">
        <v>477</v>
      </c>
      <c r="AU33" s="64" t="s">
        <v>539</v>
      </c>
      <c r="AV33" s="60" t="s">
        <v>511</v>
      </c>
      <c r="AW33" s="92">
        <v>1</v>
      </c>
      <c r="AX33" s="63"/>
      <c r="AY33" s="63"/>
      <c r="AZ33" s="63"/>
      <c r="BA33" s="63"/>
    </row>
    <row r="34" spans="1:53" ht="345" x14ac:dyDescent="0.25">
      <c r="A34" s="72">
        <v>25</v>
      </c>
      <c r="B34" s="74" t="s">
        <v>240</v>
      </c>
      <c r="C34" s="74" t="s">
        <v>101</v>
      </c>
      <c r="D34" s="74" t="s">
        <v>94</v>
      </c>
      <c r="E34" s="76" t="s">
        <v>98</v>
      </c>
      <c r="F34" s="83" t="s">
        <v>252</v>
      </c>
      <c r="G34" s="60" t="s">
        <v>71</v>
      </c>
      <c r="H34" s="57" t="s">
        <v>72</v>
      </c>
      <c r="I34" s="57" t="s">
        <v>84</v>
      </c>
      <c r="J34" s="57" t="s">
        <v>106</v>
      </c>
      <c r="K34" s="64" t="s">
        <v>250</v>
      </c>
      <c r="L34" s="60" t="s">
        <v>251</v>
      </c>
      <c r="M34" s="57" t="s">
        <v>116</v>
      </c>
      <c r="N34" s="57" t="s">
        <v>117</v>
      </c>
      <c r="O34" s="57" t="s">
        <v>123</v>
      </c>
      <c r="P34" s="60" t="s">
        <v>244</v>
      </c>
      <c r="Q34" s="59" t="s">
        <v>126</v>
      </c>
      <c r="R34" s="67">
        <v>15</v>
      </c>
      <c r="S34" s="67">
        <v>15</v>
      </c>
      <c r="T34" s="57">
        <v>15</v>
      </c>
      <c r="U34" s="57">
        <v>15</v>
      </c>
      <c r="V34" s="57">
        <v>15</v>
      </c>
      <c r="W34" s="57">
        <v>15</v>
      </c>
      <c r="X34" s="57">
        <v>10</v>
      </c>
      <c r="Y34" s="68">
        <f t="shared" ref="Y34" si="30">IF(SUM(R34:X34)=0,"",SUM(R34:X34))</f>
        <v>100</v>
      </c>
      <c r="Z34" s="68" t="str">
        <f t="shared" ref="Z34" si="31">+IF(AND(Y34&gt;=96,Y34&lt;=100),"FUERTE",IF(AND(Y34&gt;=86,Y34&lt;=95),"MODERADO",IF(AND(Y34&gt;=0,Y34&lt;=85),"DÉBIL","")))</f>
        <v>FUERTE</v>
      </c>
      <c r="AA34" s="67" t="s">
        <v>142</v>
      </c>
      <c r="AB34" s="67" t="s">
        <v>142</v>
      </c>
      <c r="AC34" s="68" t="str">
        <f t="shared" ref="AC34" si="32">+IF(AB34="DÉBIL","SI",IF(OR(AB34="FUERTE",AB34="MODERADO"),"NO",""))</f>
        <v>NO</v>
      </c>
      <c r="AD34" s="57" t="s">
        <v>142</v>
      </c>
      <c r="AE34" s="57" t="s">
        <v>147</v>
      </c>
      <c r="AF34" s="57" t="s">
        <v>147</v>
      </c>
      <c r="AG34" s="60" t="s">
        <v>159</v>
      </c>
      <c r="AH34" s="60" t="s">
        <v>245</v>
      </c>
      <c r="AI34" s="67" t="s">
        <v>126</v>
      </c>
      <c r="AJ34" s="60" t="s">
        <v>246</v>
      </c>
      <c r="AK34" s="57" t="s">
        <v>153</v>
      </c>
      <c r="AL34" s="69">
        <v>44581</v>
      </c>
      <c r="AM34" s="84">
        <v>44896</v>
      </c>
      <c r="AN34" s="60" t="s">
        <v>247</v>
      </c>
      <c r="AO34" s="60" t="s">
        <v>248</v>
      </c>
      <c r="AP34" s="60" t="s">
        <v>249</v>
      </c>
      <c r="AQ34" s="60" t="s">
        <v>427</v>
      </c>
      <c r="AR34" s="86" t="s">
        <v>403</v>
      </c>
      <c r="AS34" s="85">
        <v>1</v>
      </c>
      <c r="AT34" s="64" t="s">
        <v>477</v>
      </c>
      <c r="AU34" s="64" t="s">
        <v>540</v>
      </c>
      <c r="AV34" s="60" t="s">
        <v>512</v>
      </c>
      <c r="AW34" s="92">
        <v>1</v>
      </c>
      <c r="AX34" s="63"/>
      <c r="AY34" s="63"/>
      <c r="AZ34" s="63"/>
      <c r="BA34" s="63"/>
    </row>
    <row r="35" spans="1:53" ht="94.5" x14ac:dyDescent="0.25">
      <c r="A35" s="72">
        <v>26</v>
      </c>
      <c r="B35" s="73" t="s">
        <v>265</v>
      </c>
      <c r="C35" s="74" t="s">
        <v>101</v>
      </c>
      <c r="D35" s="74" t="s">
        <v>94</v>
      </c>
      <c r="E35" s="76" t="s">
        <v>98</v>
      </c>
      <c r="F35" s="83" t="s">
        <v>428</v>
      </c>
      <c r="G35" s="60" t="s">
        <v>71</v>
      </c>
      <c r="H35" s="57" t="s">
        <v>72</v>
      </c>
      <c r="I35" s="57" t="s">
        <v>84</v>
      </c>
      <c r="J35" s="57" t="s">
        <v>77</v>
      </c>
      <c r="K35" s="60" t="s">
        <v>295</v>
      </c>
      <c r="L35" s="60" t="s">
        <v>267</v>
      </c>
      <c r="M35" s="57" t="s">
        <v>114</v>
      </c>
      <c r="N35" s="57" t="s">
        <v>117</v>
      </c>
      <c r="O35" s="57" t="s">
        <v>123</v>
      </c>
      <c r="P35" s="60" t="s">
        <v>296</v>
      </c>
      <c r="Q35" s="59" t="s">
        <v>126</v>
      </c>
      <c r="R35" s="67">
        <v>15</v>
      </c>
      <c r="S35" s="67">
        <v>15</v>
      </c>
      <c r="T35" s="57">
        <v>15</v>
      </c>
      <c r="U35" s="57">
        <v>15</v>
      </c>
      <c r="V35" s="57">
        <v>15</v>
      </c>
      <c r="W35" s="57">
        <v>15</v>
      </c>
      <c r="X35" s="57">
        <v>10</v>
      </c>
      <c r="Y35" s="68">
        <f t="shared" ref="Y35:Y36" si="33">IF(SUM(R35:X35)=0,"",SUM(R35:X35))</f>
        <v>100</v>
      </c>
      <c r="Z35" s="68" t="str">
        <f t="shared" ref="Z35:Z36" si="34">+IF(AND(Y35&gt;=96,Y35&lt;=100),"FUERTE",IF(AND(Y35&gt;=86,Y35&lt;=95),"MODERADO",IF(AND(Y35&gt;=0,Y35&lt;=85),"DÉBIL","")))</f>
        <v>FUERTE</v>
      </c>
      <c r="AA35" s="67" t="s">
        <v>142</v>
      </c>
      <c r="AB35" s="67" t="s">
        <v>142</v>
      </c>
      <c r="AC35" s="68" t="str">
        <f t="shared" ref="AC35:AC36" si="35">+IF(AB35="DÉBIL","SI",IF(OR(AB35="FUERTE",AB35="MODERADO"),"NO",""))</f>
        <v>NO</v>
      </c>
      <c r="AD35" s="57" t="s">
        <v>142</v>
      </c>
      <c r="AE35" s="57" t="s">
        <v>147</v>
      </c>
      <c r="AF35" s="57" t="s">
        <v>147</v>
      </c>
      <c r="AG35" s="60" t="s">
        <v>159</v>
      </c>
      <c r="AH35" s="60" t="s">
        <v>297</v>
      </c>
      <c r="AI35" s="67" t="s">
        <v>126</v>
      </c>
      <c r="AJ35" s="60" t="s">
        <v>298</v>
      </c>
      <c r="AK35" s="57" t="s">
        <v>153</v>
      </c>
      <c r="AL35" s="69">
        <v>44581</v>
      </c>
      <c r="AM35" s="84">
        <v>44774</v>
      </c>
      <c r="AN35" s="60" t="s">
        <v>299</v>
      </c>
      <c r="AO35" s="64" t="s">
        <v>300</v>
      </c>
      <c r="AP35" s="57" t="s">
        <v>301</v>
      </c>
      <c r="AQ35" s="57" t="s">
        <v>429</v>
      </c>
      <c r="AR35" s="86" t="s">
        <v>403</v>
      </c>
      <c r="AS35" s="85">
        <v>1</v>
      </c>
      <c r="AT35" s="64" t="s">
        <v>479</v>
      </c>
      <c r="AU35" s="64" t="s">
        <v>541</v>
      </c>
      <c r="AV35" s="64" t="s">
        <v>513</v>
      </c>
      <c r="AW35" s="92">
        <v>1</v>
      </c>
      <c r="AX35" s="63"/>
      <c r="AY35" s="63"/>
      <c r="AZ35" s="63"/>
      <c r="BA35" s="63"/>
    </row>
    <row r="36" spans="1:53" ht="150" x14ac:dyDescent="0.25">
      <c r="A36" s="72">
        <v>27</v>
      </c>
      <c r="B36" s="81" t="s">
        <v>104</v>
      </c>
      <c r="C36" s="81" t="s">
        <v>102</v>
      </c>
      <c r="D36" s="81" t="s">
        <v>167</v>
      </c>
      <c r="E36" s="82" t="s">
        <v>103</v>
      </c>
      <c r="F36" s="83" t="s">
        <v>174</v>
      </c>
      <c r="G36" s="60" t="s">
        <v>71</v>
      </c>
      <c r="H36" s="57" t="s">
        <v>72</v>
      </c>
      <c r="I36" s="57" t="s">
        <v>84</v>
      </c>
      <c r="J36" s="57" t="s">
        <v>74</v>
      </c>
      <c r="K36" s="60" t="s">
        <v>312</v>
      </c>
      <c r="L36" s="60" t="s">
        <v>313</v>
      </c>
      <c r="M36" s="57" t="s">
        <v>114</v>
      </c>
      <c r="N36" s="57" t="s">
        <v>119</v>
      </c>
      <c r="O36" s="57" t="s">
        <v>123</v>
      </c>
      <c r="P36" s="77" t="s">
        <v>314</v>
      </c>
      <c r="Q36" s="59" t="s">
        <v>126</v>
      </c>
      <c r="R36" s="67">
        <v>15</v>
      </c>
      <c r="S36" s="67">
        <v>15</v>
      </c>
      <c r="T36" s="57">
        <v>15</v>
      </c>
      <c r="U36" s="57">
        <v>10</v>
      </c>
      <c r="V36" s="57">
        <v>15</v>
      </c>
      <c r="W36" s="57">
        <v>15</v>
      </c>
      <c r="X36" s="57">
        <v>10</v>
      </c>
      <c r="Y36" s="68">
        <f t="shared" si="33"/>
        <v>95</v>
      </c>
      <c r="Z36" s="68" t="str">
        <f t="shared" si="34"/>
        <v>MODERADO</v>
      </c>
      <c r="AA36" s="67" t="s">
        <v>142</v>
      </c>
      <c r="AB36" s="67" t="s">
        <v>142</v>
      </c>
      <c r="AC36" s="68" t="str">
        <f t="shared" si="35"/>
        <v>NO</v>
      </c>
      <c r="AD36" s="57" t="s">
        <v>142</v>
      </c>
      <c r="AE36" s="57" t="s">
        <v>147</v>
      </c>
      <c r="AF36" s="57" t="s">
        <v>147</v>
      </c>
      <c r="AG36" s="60" t="s">
        <v>159</v>
      </c>
      <c r="AH36" s="60" t="s">
        <v>315</v>
      </c>
      <c r="AI36" s="67" t="s">
        <v>126</v>
      </c>
      <c r="AJ36" s="59" t="s">
        <v>316</v>
      </c>
      <c r="AK36" s="57" t="s">
        <v>154</v>
      </c>
      <c r="AL36" s="69">
        <v>44581</v>
      </c>
      <c r="AM36" s="84">
        <v>44896</v>
      </c>
      <c r="AN36" s="59" t="s">
        <v>317</v>
      </c>
      <c r="AO36" s="59" t="s">
        <v>318</v>
      </c>
      <c r="AP36" s="60" t="s">
        <v>319</v>
      </c>
      <c r="AQ36" s="60" t="s">
        <v>430</v>
      </c>
      <c r="AR36" s="86" t="s">
        <v>403</v>
      </c>
      <c r="AS36" s="85">
        <v>1</v>
      </c>
      <c r="AT36" s="64" t="s">
        <v>484</v>
      </c>
      <c r="AU36" s="64" t="s">
        <v>542</v>
      </c>
      <c r="AV36" s="64" t="s">
        <v>514</v>
      </c>
      <c r="AW36" s="92">
        <v>1</v>
      </c>
      <c r="AX36" s="63"/>
      <c r="AY36" s="63"/>
      <c r="AZ36" s="63"/>
      <c r="BA36" s="63"/>
    </row>
    <row r="37" spans="1:53" ht="315" x14ac:dyDescent="0.25">
      <c r="A37" s="72">
        <v>28</v>
      </c>
      <c r="B37" s="73" t="s">
        <v>70</v>
      </c>
      <c r="C37" s="74" t="s">
        <v>101</v>
      </c>
      <c r="D37" s="75" t="s">
        <v>94</v>
      </c>
      <c r="E37" s="76" t="s">
        <v>98</v>
      </c>
      <c r="F37" s="83" t="s">
        <v>391</v>
      </c>
      <c r="G37" s="60" t="s">
        <v>198</v>
      </c>
      <c r="H37" s="57" t="s">
        <v>75</v>
      </c>
      <c r="I37" s="57" t="s">
        <v>84</v>
      </c>
      <c r="J37" s="57" t="s">
        <v>106</v>
      </c>
      <c r="K37" s="60" t="s">
        <v>374</v>
      </c>
      <c r="L37" s="60" t="s">
        <v>375</v>
      </c>
      <c r="M37" s="57" t="s">
        <v>116</v>
      </c>
      <c r="N37" s="57" t="s">
        <v>119</v>
      </c>
      <c r="O37" s="57" t="s">
        <v>123</v>
      </c>
      <c r="P37" s="77" t="s">
        <v>443</v>
      </c>
      <c r="Q37" s="59" t="s">
        <v>126</v>
      </c>
      <c r="R37" s="67">
        <v>15</v>
      </c>
      <c r="S37" s="67">
        <v>15</v>
      </c>
      <c r="T37" s="57">
        <v>15</v>
      </c>
      <c r="U37" s="57">
        <v>15</v>
      </c>
      <c r="V37" s="57">
        <v>15</v>
      </c>
      <c r="W37" s="57">
        <v>15</v>
      </c>
      <c r="X37" s="57">
        <v>10</v>
      </c>
      <c r="Y37" s="68">
        <f t="shared" ref="Y37" si="36">IF(SUM(R37:X37)=0,"",SUM(R37:X37))</f>
        <v>100</v>
      </c>
      <c r="Z37" s="68" t="str">
        <f t="shared" ref="Z37:Z41" si="37">+IF(AND(Y37&gt;=96,Y37&lt;=100),"FUERTE",IF(AND(Y37&gt;=86,Y37&lt;=95),"MODERADO",IF(AND(Y37&gt;=0,Y37&lt;=85),"DÉBIL","")))</f>
        <v>FUERTE</v>
      </c>
      <c r="AA37" s="67" t="s">
        <v>142</v>
      </c>
      <c r="AB37" s="67" t="s">
        <v>142</v>
      </c>
      <c r="AC37" s="68" t="str">
        <f t="shared" ref="AC37:AC41" si="38">+IF(AB37="DÉBIL","SI",IF(OR(AB37="FUERTE",AB37="MODERADO"),"NO",""))</f>
        <v>NO</v>
      </c>
      <c r="AD37" s="57" t="s">
        <v>142</v>
      </c>
      <c r="AE37" s="57" t="s">
        <v>147</v>
      </c>
      <c r="AF37" s="57" t="s">
        <v>147</v>
      </c>
      <c r="AG37" s="60" t="s">
        <v>159</v>
      </c>
      <c r="AH37" s="60" t="s">
        <v>444</v>
      </c>
      <c r="AI37" s="67" t="s">
        <v>126</v>
      </c>
      <c r="AJ37" s="59" t="s">
        <v>445</v>
      </c>
      <c r="AK37" s="57" t="s">
        <v>153</v>
      </c>
      <c r="AL37" s="69">
        <v>44581</v>
      </c>
      <c r="AM37" s="84">
        <v>45046</v>
      </c>
      <c r="AN37" s="59" t="s">
        <v>376</v>
      </c>
      <c r="AO37" s="59" t="s">
        <v>377</v>
      </c>
      <c r="AP37" s="60" t="s">
        <v>431</v>
      </c>
      <c r="AQ37" s="60" t="s">
        <v>432</v>
      </c>
      <c r="AR37" s="86" t="s">
        <v>403</v>
      </c>
      <c r="AS37" s="85">
        <v>1</v>
      </c>
      <c r="AT37" s="64" t="s">
        <v>447</v>
      </c>
      <c r="AU37" s="64" t="s">
        <v>543</v>
      </c>
      <c r="AV37" s="60" t="s">
        <v>515</v>
      </c>
      <c r="AW37" s="92">
        <v>1</v>
      </c>
      <c r="AX37" s="63"/>
      <c r="AY37" s="63"/>
      <c r="AZ37" s="63"/>
      <c r="BA37" s="63"/>
    </row>
    <row r="38" spans="1:53" ht="255.75" thickBot="1" x14ac:dyDescent="0.3">
      <c r="A38" s="72">
        <v>29</v>
      </c>
      <c r="B38" s="73" t="s">
        <v>70</v>
      </c>
      <c r="C38" s="74" t="s">
        <v>101</v>
      </c>
      <c r="D38" s="75" t="s">
        <v>94</v>
      </c>
      <c r="E38" s="76" t="s">
        <v>98</v>
      </c>
      <c r="F38" s="83" t="s">
        <v>448</v>
      </c>
      <c r="G38" s="60" t="s">
        <v>198</v>
      </c>
      <c r="H38" s="57" t="s">
        <v>75</v>
      </c>
      <c r="I38" s="57" t="s">
        <v>84</v>
      </c>
      <c r="J38" s="57" t="s">
        <v>111</v>
      </c>
      <c r="K38" s="60" t="s">
        <v>378</v>
      </c>
      <c r="L38" s="60" t="s">
        <v>379</v>
      </c>
      <c r="M38" s="57" t="s">
        <v>116</v>
      </c>
      <c r="N38" s="57" t="s">
        <v>117</v>
      </c>
      <c r="O38" s="57" t="s">
        <v>123</v>
      </c>
      <c r="P38" s="77" t="s">
        <v>380</v>
      </c>
      <c r="Q38" s="59" t="s">
        <v>126</v>
      </c>
      <c r="R38" s="67">
        <v>15</v>
      </c>
      <c r="S38" s="67">
        <v>15</v>
      </c>
      <c r="T38" s="57">
        <v>15</v>
      </c>
      <c r="U38" s="57">
        <v>15</v>
      </c>
      <c r="V38" s="57">
        <v>15</v>
      </c>
      <c r="W38" s="57">
        <v>15</v>
      </c>
      <c r="X38" s="57">
        <v>10</v>
      </c>
      <c r="Y38" s="68">
        <f t="shared" ref="Y38:Y41" si="39">IF(SUM(R38:X38)=0,"",SUM(R38:X38))</f>
        <v>100</v>
      </c>
      <c r="Z38" s="68" t="str">
        <f t="shared" si="37"/>
        <v>FUERTE</v>
      </c>
      <c r="AA38" s="67" t="s">
        <v>142</v>
      </c>
      <c r="AB38" s="67" t="s">
        <v>142</v>
      </c>
      <c r="AC38" s="68" t="str">
        <f t="shared" si="38"/>
        <v>NO</v>
      </c>
      <c r="AD38" s="57" t="s">
        <v>142</v>
      </c>
      <c r="AE38" s="57" t="s">
        <v>147</v>
      </c>
      <c r="AF38" s="57" t="s">
        <v>147</v>
      </c>
      <c r="AG38" s="60" t="s">
        <v>159</v>
      </c>
      <c r="AH38" s="60" t="s">
        <v>381</v>
      </c>
      <c r="AI38" s="67" t="s">
        <v>126</v>
      </c>
      <c r="AJ38" s="59" t="s">
        <v>449</v>
      </c>
      <c r="AK38" s="57" t="s">
        <v>153</v>
      </c>
      <c r="AL38" s="69">
        <v>44581</v>
      </c>
      <c r="AM38" s="84">
        <v>45046</v>
      </c>
      <c r="AN38" s="59" t="s">
        <v>382</v>
      </c>
      <c r="AO38" s="59" t="s">
        <v>209</v>
      </c>
      <c r="AP38" s="60" t="s">
        <v>390</v>
      </c>
      <c r="AQ38" s="60" t="s">
        <v>433</v>
      </c>
      <c r="AR38" s="86" t="s">
        <v>403</v>
      </c>
      <c r="AS38" s="85">
        <v>1</v>
      </c>
      <c r="AT38" s="64" t="s">
        <v>450</v>
      </c>
      <c r="AU38" s="64" t="s">
        <v>544</v>
      </c>
      <c r="AV38" s="60" t="s">
        <v>516</v>
      </c>
      <c r="AW38" s="92">
        <v>1</v>
      </c>
      <c r="AX38" s="63"/>
      <c r="AY38" s="63"/>
      <c r="AZ38" s="63"/>
      <c r="BA38" s="63"/>
    </row>
    <row r="39" spans="1:53" ht="95.25" thickBot="1" x14ac:dyDescent="0.3">
      <c r="A39" s="72">
        <v>30</v>
      </c>
      <c r="B39" s="73" t="s">
        <v>70</v>
      </c>
      <c r="C39" s="74" t="s">
        <v>101</v>
      </c>
      <c r="D39" s="75" t="s">
        <v>94</v>
      </c>
      <c r="E39" s="76" t="s">
        <v>98</v>
      </c>
      <c r="F39" s="83" t="s">
        <v>399</v>
      </c>
      <c r="G39" s="60" t="s">
        <v>198</v>
      </c>
      <c r="H39" s="57" t="s">
        <v>75</v>
      </c>
      <c r="I39" s="57" t="s">
        <v>84</v>
      </c>
      <c r="J39" s="57" t="s">
        <v>106</v>
      </c>
      <c r="K39" s="60" t="s">
        <v>392</v>
      </c>
      <c r="L39" s="60" t="s">
        <v>393</v>
      </c>
      <c r="M39" s="57" t="s">
        <v>116</v>
      </c>
      <c r="N39" s="57" t="s">
        <v>119</v>
      </c>
      <c r="O39" s="57" t="s">
        <v>123</v>
      </c>
      <c r="P39" s="77" t="s">
        <v>396</v>
      </c>
      <c r="Q39" s="59" t="s">
        <v>126</v>
      </c>
      <c r="R39" s="67">
        <v>15</v>
      </c>
      <c r="S39" s="67">
        <v>15</v>
      </c>
      <c r="T39" s="57">
        <v>15</v>
      </c>
      <c r="U39" s="57">
        <v>15</v>
      </c>
      <c r="V39" s="57">
        <v>15</v>
      </c>
      <c r="W39" s="57">
        <v>15</v>
      </c>
      <c r="X39" s="57">
        <v>10</v>
      </c>
      <c r="Y39" s="68">
        <f t="shared" si="39"/>
        <v>100</v>
      </c>
      <c r="Z39" s="68" t="str">
        <f t="shared" si="37"/>
        <v>FUERTE</v>
      </c>
      <c r="AA39" s="67" t="s">
        <v>142</v>
      </c>
      <c r="AB39" s="67" t="s">
        <v>142</v>
      </c>
      <c r="AC39" s="68" t="str">
        <f t="shared" si="38"/>
        <v>NO</v>
      </c>
      <c r="AD39" s="57" t="s">
        <v>142</v>
      </c>
      <c r="AE39" s="57" t="s">
        <v>147</v>
      </c>
      <c r="AF39" s="57" t="s">
        <v>147</v>
      </c>
      <c r="AG39" s="61" t="s">
        <v>159</v>
      </c>
      <c r="AH39" s="60" t="s">
        <v>397</v>
      </c>
      <c r="AI39" s="62" t="s">
        <v>126</v>
      </c>
      <c r="AJ39" s="59" t="s">
        <v>394</v>
      </c>
      <c r="AK39" s="58" t="s">
        <v>154</v>
      </c>
      <c r="AL39" s="65">
        <v>44581</v>
      </c>
      <c r="AM39" s="84">
        <v>45046</v>
      </c>
      <c r="AN39" s="60" t="s">
        <v>398</v>
      </c>
      <c r="AO39" s="60" t="s">
        <v>395</v>
      </c>
      <c r="AP39" s="56" t="s">
        <v>434</v>
      </c>
      <c r="AQ39" s="88" t="s">
        <v>435</v>
      </c>
      <c r="AR39" s="86" t="s">
        <v>403</v>
      </c>
      <c r="AS39" s="85">
        <v>1</v>
      </c>
      <c r="AT39" s="60" t="s">
        <v>451</v>
      </c>
      <c r="AU39" s="60" t="s">
        <v>545</v>
      </c>
      <c r="AV39" s="60" t="s">
        <v>517</v>
      </c>
      <c r="AW39" s="92">
        <v>1</v>
      </c>
      <c r="AX39" s="63"/>
      <c r="AY39" s="63"/>
      <c r="AZ39" s="63"/>
      <c r="BA39" s="63"/>
    </row>
    <row r="40" spans="1:53" ht="120" customHeight="1" x14ac:dyDescent="0.25">
      <c r="A40" s="72">
        <v>31</v>
      </c>
      <c r="B40" s="73" t="s">
        <v>204</v>
      </c>
      <c r="C40" s="74" t="s">
        <v>101</v>
      </c>
      <c r="D40" s="74" t="s">
        <v>94</v>
      </c>
      <c r="E40" s="76" t="s">
        <v>98</v>
      </c>
      <c r="F40" s="83" t="s">
        <v>455</v>
      </c>
      <c r="G40" s="60" t="s">
        <v>71</v>
      </c>
      <c r="H40" s="57" t="s">
        <v>75</v>
      </c>
      <c r="I40" s="57" t="s">
        <v>76</v>
      </c>
      <c r="J40" s="57" t="s">
        <v>106</v>
      </c>
      <c r="K40" s="60" t="s">
        <v>456</v>
      </c>
      <c r="L40" s="60" t="s">
        <v>457</v>
      </c>
      <c r="M40" s="57" t="s">
        <v>120</v>
      </c>
      <c r="N40" s="57" t="s">
        <v>121</v>
      </c>
      <c r="O40" s="57" t="s">
        <v>123</v>
      </c>
      <c r="P40" s="60" t="s">
        <v>458</v>
      </c>
      <c r="Q40" s="59" t="s">
        <v>126</v>
      </c>
      <c r="R40" s="67">
        <v>15</v>
      </c>
      <c r="S40" s="67">
        <v>15</v>
      </c>
      <c r="T40" s="57">
        <v>15</v>
      </c>
      <c r="U40" s="57">
        <v>15</v>
      </c>
      <c r="V40" s="57">
        <v>15</v>
      </c>
      <c r="W40" s="57">
        <v>15</v>
      </c>
      <c r="X40" s="57">
        <v>10</v>
      </c>
      <c r="Y40" s="68">
        <f t="shared" si="39"/>
        <v>100</v>
      </c>
      <c r="Z40" s="68" t="str">
        <f t="shared" si="37"/>
        <v>FUERTE</v>
      </c>
      <c r="AA40" s="67" t="s">
        <v>142</v>
      </c>
      <c r="AB40" s="67" t="s">
        <v>142</v>
      </c>
      <c r="AC40" s="68" t="str">
        <f t="shared" si="38"/>
        <v>NO</v>
      </c>
      <c r="AD40" s="57" t="s">
        <v>142</v>
      </c>
      <c r="AE40" s="57" t="s">
        <v>147</v>
      </c>
      <c r="AF40" s="57" t="s">
        <v>147</v>
      </c>
      <c r="AG40" s="60" t="s">
        <v>157</v>
      </c>
      <c r="AH40" s="60" t="s">
        <v>459</v>
      </c>
      <c r="AI40" s="67" t="s">
        <v>126</v>
      </c>
      <c r="AJ40" s="60" t="s">
        <v>460</v>
      </c>
      <c r="AK40" s="57" t="s">
        <v>153</v>
      </c>
      <c r="AL40" s="69">
        <v>44581</v>
      </c>
      <c r="AM40" s="84">
        <v>45016</v>
      </c>
      <c r="AN40" s="60" t="s">
        <v>461</v>
      </c>
      <c r="AO40" s="60" t="s">
        <v>462</v>
      </c>
      <c r="AP40" s="60" t="s">
        <v>476</v>
      </c>
      <c r="AQ40" s="60" t="s">
        <v>476</v>
      </c>
      <c r="AR40" s="86" t="s">
        <v>476</v>
      </c>
      <c r="AS40" s="85" t="s">
        <v>476</v>
      </c>
      <c r="AT40" s="64" t="s">
        <v>463</v>
      </c>
      <c r="AU40" s="64" t="s">
        <v>546</v>
      </c>
      <c r="AV40" s="64" t="s">
        <v>518</v>
      </c>
      <c r="AW40" s="92">
        <v>1</v>
      </c>
      <c r="AX40" s="63"/>
      <c r="AY40" s="63"/>
      <c r="AZ40" s="63"/>
      <c r="BA40" s="63"/>
    </row>
    <row r="41" spans="1:53" ht="135" x14ac:dyDescent="0.25">
      <c r="A41" s="72">
        <v>32</v>
      </c>
      <c r="B41" s="73" t="s">
        <v>81</v>
      </c>
      <c r="C41" s="74" t="s">
        <v>101</v>
      </c>
      <c r="D41" s="75" t="s">
        <v>94</v>
      </c>
      <c r="E41" s="76" t="s">
        <v>98</v>
      </c>
      <c r="F41" s="83" t="s">
        <v>467</v>
      </c>
      <c r="G41" s="60" t="s">
        <v>320</v>
      </c>
      <c r="H41" s="57" t="s">
        <v>72</v>
      </c>
      <c r="I41" s="57" t="s">
        <v>76</v>
      </c>
      <c r="J41" s="57" t="s">
        <v>106</v>
      </c>
      <c r="K41" s="60" t="s">
        <v>468</v>
      </c>
      <c r="L41" s="60" t="s">
        <v>259</v>
      </c>
      <c r="M41" s="57" t="s">
        <v>116</v>
      </c>
      <c r="N41" s="57" t="s">
        <v>119</v>
      </c>
      <c r="O41" s="57" t="s">
        <v>123</v>
      </c>
      <c r="P41" s="77" t="s">
        <v>469</v>
      </c>
      <c r="Q41" s="59" t="s">
        <v>126</v>
      </c>
      <c r="R41" s="67">
        <v>15</v>
      </c>
      <c r="S41" s="67">
        <v>15</v>
      </c>
      <c r="T41" s="57">
        <v>15</v>
      </c>
      <c r="U41" s="57">
        <v>15</v>
      </c>
      <c r="V41" s="57">
        <v>15</v>
      </c>
      <c r="W41" s="57">
        <v>15</v>
      </c>
      <c r="X41" s="57">
        <v>10</v>
      </c>
      <c r="Y41" s="68">
        <f t="shared" si="39"/>
        <v>100</v>
      </c>
      <c r="Z41" s="68" t="str">
        <f t="shared" si="37"/>
        <v>FUERTE</v>
      </c>
      <c r="AA41" s="67" t="s">
        <v>143</v>
      </c>
      <c r="AB41" s="67" t="s">
        <v>117</v>
      </c>
      <c r="AC41" s="68" t="str">
        <f t="shared" si="38"/>
        <v>NO</v>
      </c>
      <c r="AD41" s="57" t="s">
        <v>117</v>
      </c>
      <c r="AE41" s="57" t="s">
        <v>147</v>
      </c>
      <c r="AF41" s="57" t="s">
        <v>147</v>
      </c>
      <c r="AG41" s="60" t="s">
        <v>159</v>
      </c>
      <c r="AH41" s="60" t="s">
        <v>470</v>
      </c>
      <c r="AI41" s="67" t="s">
        <v>126</v>
      </c>
      <c r="AJ41" s="59" t="s">
        <v>471</v>
      </c>
      <c r="AK41" s="57" t="s">
        <v>153</v>
      </c>
      <c r="AL41" s="69">
        <v>44581</v>
      </c>
      <c r="AM41" s="84">
        <v>44926</v>
      </c>
      <c r="AN41" s="59" t="s">
        <v>472</v>
      </c>
      <c r="AO41" s="59" t="s">
        <v>473</v>
      </c>
      <c r="AP41" s="67" t="s">
        <v>476</v>
      </c>
      <c r="AQ41" s="57" t="s">
        <v>476</v>
      </c>
      <c r="AR41" s="87" t="s">
        <v>476</v>
      </c>
      <c r="AS41" s="85" t="s">
        <v>476</v>
      </c>
      <c r="AT41" s="60" t="s">
        <v>547</v>
      </c>
      <c r="AU41" s="60" t="s">
        <v>548</v>
      </c>
      <c r="AV41" s="64" t="s">
        <v>519</v>
      </c>
      <c r="AW41" s="92">
        <v>0.7</v>
      </c>
      <c r="AX41" s="63"/>
      <c r="AY41" s="63"/>
      <c r="AZ41" s="63"/>
      <c r="BA41" s="63"/>
    </row>
  </sheetData>
  <mergeCells count="57">
    <mergeCell ref="AX7:BA7"/>
    <mergeCell ref="AP7:AS7"/>
    <mergeCell ref="AH8:AH9"/>
    <mergeCell ref="AS8:AS9"/>
    <mergeCell ref="BA8:BA9"/>
    <mergeCell ref="AU8:AU9"/>
    <mergeCell ref="AV8:AV9"/>
    <mergeCell ref="AW8:AW9"/>
    <mergeCell ref="AX8:AX9"/>
    <mergeCell ref="AY8:AY9"/>
    <mergeCell ref="AZ8:AZ9"/>
    <mergeCell ref="AT8:AT9"/>
    <mergeCell ref="AI8:AI9"/>
    <mergeCell ref="AJ8:AJ9"/>
    <mergeCell ref="AK8:AK9"/>
    <mergeCell ref="AL8:AM8"/>
    <mergeCell ref="AG7:AG9"/>
    <mergeCell ref="AH7:AO7"/>
    <mergeCell ref="O7:O9"/>
    <mergeCell ref="P7:X7"/>
    <mergeCell ref="Y7:AD7"/>
    <mergeCell ref="AE7:AE9"/>
    <mergeCell ref="AF7:AF9"/>
    <mergeCell ref="Q8:Q9"/>
    <mergeCell ref="R8:S8"/>
    <mergeCell ref="Z8:Z9"/>
    <mergeCell ref="AA8:AA9"/>
    <mergeCell ref="AB8:AB9"/>
    <mergeCell ref="AC8:AC9"/>
    <mergeCell ref="Y8:Y9"/>
    <mergeCell ref="AP8:AP9"/>
    <mergeCell ref="AQ8:AQ9"/>
    <mergeCell ref="AR8:AR9"/>
    <mergeCell ref="AT7:AW7"/>
    <mergeCell ref="AN8:AN9"/>
    <mergeCell ref="AO8:AO9"/>
    <mergeCell ref="L8:L9"/>
    <mergeCell ref="AD8:AD9"/>
    <mergeCell ref="M7:N7"/>
    <mergeCell ref="C7:C9"/>
    <mergeCell ref="A7:A9"/>
    <mergeCell ref="B7:B9"/>
    <mergeCell ref="D7:D9"/>
    <mergeCell ref="E7:E9"/>
    <mergeCell ref="F7:L7"/>
    <mergeCell ref="M8:M9"/>
    <mergeCell ref="N8:N9"/>
    <mergeCell ref="P8:P9"/>
    <mergeCell ref="F8:F9"/>
    <mergeCell ref="G8:G9"/>
    <mergeCell ref="H8:J8"/>
    <mergeCell ref="K8:K9"/>
    <mergeCell ref="A5:B5"/>
    <mergeCell ref="A1:B3"/>
    <mergeCell ref="C1:O1"/>
    <mergeCell ref="C2:O2"/>
    <mergeCell ref="C3:O3"/>
  </mergeCells>
  <conditionalFormatting sqref="AC10:AC19 AC21:AC23">
    <cfRule type="cellIs" dxfId="393" priority="1054" operator="equal">
      <formula>"NO"</formula>
    </cfRule>
    <cfRule type="cellIs" dxfId="392" priority="1055" operator="equal">
      <formula>"SI"</formula>
    </cfRule>
  </conditionalFormatting>
  <conditionalFormatting sqref="AC24">
    <cfRule type="cellIs" dxfId="391" priority="894" operator="equal">
      <formula>"NO"</formula>
    </cfRule>
    <cfRule type="cellIs" dxfId="390" priority="895" operator="equal">
      <formula>"SI"</formula>
    </cfRule>
  </conditionalFormatting>
  <conditionalFormatting sqref="AC25">
    <cfRule type="cellIs" dxfId="389" priority="847" operator="equal">
      <formula>"NO"</formula>
    </cfRule>
    <cfRule type="cellIs" dxfId="388" priority="848" operator="equal">
      <formula>"SI"</formula>
    </cfRule>
  </conditionalFormatting>
  <conditionalFormatting sqref="AC27">
    <cfRule type="cellIs" dxfId="387" priority="786" operator="equal">
      <formula>"NO"</formula>
    </cfRule>
    <cfRule type="cellIs" dxfId="386" priority="787" operator="equal">
      <formula>"SI"</formula>
    </cfRule>
  </conditionalFormatting>
  <conditionalFormatting sqref="AC28:AC30">
    <cfRule type="cellIs" dxfId="385" priority="706" operator="equal">
      <formula>"NO"</formula>
    </cfRule>
    <cfRule type="cellIs" dxfId="384" priority="707" operator="equal">
      <formula>"SI"</formula>
    </cfRule>
  </conditionalFormatting>
  <conditionalFormatting sqref="AC31">
    <cfRule type="cellIs" dxfId="383" priority="659" operator="equal">
      <formula>"NO"</formula>
    </cfRule>
    <cfRule type="cellIs" dxfId="382" priority="660" operator="equal">
      <formula>"SI"</formula>
    </cfRule>
  </conditionalFormatting>
  <conditionalFormatting sqref="AC32">
    <cfRule type="cellIs" dxfId="381" priority="565" operator="equal">
      <formula>"NO"</formula>
    </cfRule>
    <cfRule type="cellIs" dxfId="380" priority="566" operator="equal">
      <formula>"SI"</formula>
    </cfRule>
  </conditionalFormatting>
  <conditionalFormatting sqref="AC33">
    <cfRule type="cellIs" dxfId="379" priority="518" operator="equal">
      <formula>"NO"</formula>
    </cfRule>
    <cfRule type="cellIs" dxfId="378" priority="519" operator="equal">
      <formula>"SI"</formula>
    </cfRule>
  </conditionalFormatting>
  <conditionalFormatting sqref="AC34">
    <cfRule type="cellIs" dxfId="377" priority="471" operator="equal">
      <formula>"NO"</formula>
    </cfRule>
    <cfRule type="cellIs" dxfId="376" priority="472" operator="equal">
      <formula>"SI"</formula>
    </cfRule>
  </conditionalFormatting>
  <conditionalFormatting sqref="AC35">
    <cfRule type="cellIs" dxfId="375" priority="424" operator="equal">
      <formula>"NO"</formula>
    </cfRule>
    <cfRule type="cellIs" dxfId="374" priority="425" operator="equal">
      <formula>"SI"</formula>
    </cfRule>
  </conditionalFormatting>
  <conditionalFormatting sqref="AC26">
    <cfRule type="cellIs" dxfId="373" priority="377" operator="equal">
      <formula>"NO"</formula>
    </cfRule>
    <cfRule type="cellIs" dxfId="372" priority="378" operator="equal">
      <formula>"SI"</formula>
    </cfRule>
  </conditionalFormatting>
  <conditionalFormatting sqref="AC10:AC12">
    <cfRule type="cellIs" dxfId="371" priority="358" operator="equal">
      <formula>"NO"</formula>
    </cfRule>
    <cfRule type="cellIs" dxfId="370" priority="359" operator="equal">
      <formula>"SI"</formula>
    </cfRule>
  </conditionalFormatting>
  <conditionalFormatting sqref="AC37:AC38">
    <cfRule type="cellIs" dxfId="369" priority="212" operator="equal">
      <formula>"NO"</formula>
    </cfRule>
    <cfRule type="cellIs" dxfId="368" priority="213" operator="equal">
      <formula>"SI"</formula>
    </cfRule>
  </conditionalFormatting>
  <conditionalFormatting sqref="AC37:AC38">
    <cfRule type="cellIs" dxfId="367" priority="193" operator="equal">
      <formula>"NO"</formula>
    </cfRule>
    <cfRule type="cellIs" dxfId="366" priority="194" operator="equal">
      <formula>"SI"</formula>
    </cfRule>
  </conditionalFormatting>
  <conditionalFormatting sqref="AC20">
    <cfRule type="cellIs" dxfId="365" priority="146" operator="equal">
      <formula>"NO"</formula>
    </cfRule>
    <cfRule type="cellIs" dxfId="364" priority="147" operator="equal">
      <formula>"SI"</formula>
    </cfRule>
  </conditionalFormatting>
  <conditionalFormatting sqref="AC36">
    <cfRule type="cellIs" dxfId="363" priority="127" operator="equal">
      <formula>"NO"</formula>
    </cfRule>
    <cfRule type="cellIs" dxfId="362" priority="128" operator="equal">
      <formula>"SI"</formula>
    </cfRule>
  </conditionalFormatting>
  <conditionalFormatting sqref="AC39">
    <cfRule type="cellIs" dxfId="361" priority="61" operator="equal">
      <formula>"NO"</formula>
    </cfRule>
    <cfRule type="cellIs" dxfId="360" priority="62" operator="equal">
      <formula>"SI"</formula>
    </cfRule>
  </conditionalFormatting>
  <conditionalFormatting sqref="AC39">
    <cfRule type="cellIs" dxfId="359" priority="56" operator="equal">
      <formula>"NO"</formula>
    </cfRule>
    <cfRule type="cellIs" dxfId="358" priority="57" operator="equal">
      <formula>"SI"</formula>
    </cfRule>
  </conditionalFormatting>
  <conditionalFormatting sqref="AC40">
    <cfRule type="cellIs" dxfId="357" priority="23" operator="equal">
      <formula>"NO"</formula>
    </cfRule>
    <cfRule type="cellIs" dxfId="356" priority="24" operator="equal">
      <formula>"SI"</formula>
    </cfRule>
  </conditionalFormatting>
  <conditionalFormatting sqref="AC41">
    <cfRule type="cellIs" dxfId="355" priority="4" operator="equal">
      <formula>"NO"</formula>
    </cfRule>
    <cfRule type="cellIs" dxfId="354" priority="5" operator="equal">
      <formula>"SI"</formula>
    </cfRule>
  </conditionalFormatting>
  <printOptions horizontalCentered="1" verticalCentered="1"/>
  <pageMargins left="0.39370078740157483" right="0.39370078740157483" top="0.39370078740157483" bottom="0.39370078740157483" header="0.39370078740157483" footer="0.39370078740157483"/>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065" operator="containsText" id="{889960A1-3151-440A-BB97-E0242B092847}">
            <xm:f>NOT(ISERROR(SEARCH(Formulación!$F$6,M10)))</xm:f>
            <xm:f>Formulación!$F$6</xm:f>
            <x14:dxf>
              <font>
                <color auto="1"/>
              </font>
              <fill>
                <patternFill>
                  <bgColor theme="9" tint="-0.24994659260841701"/>
                </patternFill>
              </fill>
            </x14:dxf>
          </x14:cfRule>
          <x14:cfRule type="containsText" priority="1066" operator="containsText" id="{36B83CCF-085A-4442-8AA8-C041E77B1C56}">
            <xm:f>NOT(ISERROR(SEARCH(Formulación!$F$5,M10)))</xm:f>
            <xm:f>Formulación!$F$5</xm:f>
            <x14:dxf>
              <font>
                <color auto="1"/>
              </font>
              <fill>
                <patternFill>
                  <bgColor rgb="FF92D050"/>
                </patternFill>
              </fill>
            </x14:dxf>
          </x14:cfRule>
          <x14:cfRule type="containsText" priority="1067" operator="containsText" id="{244968BC-664B-4AD3-84C1-5A9D305EFB0C}">
            <xm:f>NOT(ISERROR(SEARCH(Formulación!$F$4,M10)))</xm:f>
            <xm:f>Formulación!$F$4</xm:f>
            <x14:dxf>
              <font>
                <color auto="1"/>
              </font>
              <fill>
                <patternFill>
                  <bgColor theme="9" tint="0.59996337778862885"/>
                </patternFill>
              </fill>
            </x14:dxf>
          </x14:cfRule>
          <x14:cfRule type="containsText" priority="1068" operator="containsText" id="{F2E3373F-26A2-4599-9314-55C6786DE4A4}">
            <xm:f>NOT(ISERROR(SEARCH(Formulación!$F$3,M10)))</xm:f>
            <xm:f>Formulación!$F$3</xm:f>
            <x14:dxf>
              <font>
                <color auto="1"/>
              </font>
              <fill>
                <patternFill>
                  <bgColor rgb="FFFFFF00"/>
                </patternFill>
              </fill>
            </x14:dxf>
          </x14:cfRule>
          <x14:cfRule type="containsText" priority="1069" operator="containsText" id="{49B092FA-C07D-4477-8D57-0D3DED13CC1C}">
            <xm:f>NOT(ISERROR(SEARCH(Formulación!$F$2,M10)))</xm:f>
            <xm:f>Formulación!$F$2</xm:f>
            <x14:dxf>
              <font>
                <color auto="1"/>
              </font>
              <fill>
                <patternFill>
                  <bgColor rgb="FFFFC000"/>
                </patternFill>
              </fill>
            </x14:dxf>
          </x14:cfRule>
          <xm:sqref>M10:M19 M21:M22</xm:sqref>
        </x14:conditionalFormatting>
        <x14:conditionalFormatting xmlns:xm="http://schemas.microsoft.com/office/excel/2006/main">
          <x14:cfRule type="containsText" priority="1060" operator="containsText" id="{BE4FFD2B-246A-454D-B533-63AEC8367588}">
            <xm:f>NOT(ISERROR(SEARCH(Formulación!$G$6,N10)))</xm:f>
            <xm:f>Formulación!$G$6</xm:f>
            <x14:dxf>
              <font>
                <color auto="1"/>
              </font>
              <fill>
                <patternFill>
                  <bgColor rgb="FFFF0000"/>
                </patternFill>
              </fill>
            </x14:dxf>
          </x14:cfRule>
          <x14:cfRule type="containsText" priority="1061" operator="containsText" id="{247909E2-1B8B-4983-8D61-31BD9AF2F0FD}">
            <xm:f>NOT(ISERROR(SEARCH(Formulación!$G$5,N10)))</xm:f>
            <xm:f>Formulación!$G$5</xm:f>
            <x14:dxf>
              <font>
                <color auto="1"/>
              </font>
              <fill>
                <patternFill>
                  <bgColor rgb="FFFFC000"/>
                </patternFill>
              </fill>
            </x14:dxf>
          </x14:cfRule>
          <x14:cfRule type="containsText" priority="1062" operator="containsText" id="{5923AEC7-289B-4823-A6F7-64F11DF924C5}">
            <xm:f>NOT(ISERROR(SEARCH(Formulación!$G$4,N10)))</xm:f>
            <xm:f>Formulación!$G$4</xm:f>
            <x14:dxf>
              <font>
                <color auto="1"/>
              </font>
              <fill>
                <patternFill>
                  <bgColor rgb="FFFFFF00"/>
                </patternFill>
              </fill>
            </x14:dxf>
          </x14:cfRule>
          <x14:cfRule type="containsText" priority="1063" operator="containsText" id="{3F7B6C27-4960-4E27-B8BF-B6242191752C}">
            <xm:f>NOT(ISERROR(SEARCH(Formulación!$G$3,N10)))</xm:f>
            <xm:f>Formulación!$G$3</xm:f>
            <x14:dxf>
              <font>
                <color auto="1"/>
              </font>
              <fill>
                <patternFill>
                  <bgColor theme="9" tint="0.39994506668294322"/>
                </patternFill>
              </fill>
            </x14:dxf>
          </x14:cfRule>
          <x14:cfRule type="containsText" priority="1064" operator="containsText" id="{BFDEE00F-F09E-4E3E-84F0-A078F138BFA3}">
            <xm:f>NOT(ISERROR(SEARCH(Formulación!$G$2,N10)))</xm:f>
            <xm:f>Formulación!$G$2</xm:f>
            <x14:dxf>
              <font>
                <color auto="1"/>
              </font>
              <fill>
                <patternFill>
                  <bgColor rgb="FF92D050"/>
                </patternFill>
              </fill>
            </x14:dxf>
          </x14:cfRule>
          <xm:sqref>N10:N19 N21:N22</xm:sqref>
        </x14:conditionalFormatting>
        <x14:conditionalFormatting xmlns:xm="http://schemas.microsoft.com/office/excel/2006/main">
          <x14:cfRule type="containsText" priority="1056" operator="containsText" id="{D87CDF11-5000-4507-A96D-88BC5B604FFB}">
            <xm:f>NOT(ISERROR(SEARCH(Formulación!$H$5,O10)))</xm:f>
            <xm:f>Formulación!$H$5</xm:f>
            <x14:dxf>
              <font>
                <color auto="1"/>
              </font>
              <fill>
                <patternFill>
                  <bgColor rgb="FFFF0000"/>
                </patternFill>
              </fill>
            </x14:dxf>
          </x14:cfRule>
          <x14:cfRule type="containsText" priority="1057" operator="containsText" id="{45089455-0F01-4395-B7B9-BE5D75175CA6}">
            <xm:f>NOT(ISERROR(SEARCH(Formulación!$H$4,O10)))</xm:f>
            <xm:f>Formulación!$H$4</xm:f>
            <x14:dxf>
              <font>
                <color auto="1"/>
              </font>
              <fill>
                <patternFill>
                  <bgColor rgb="FFFFC000"/>
                </patternFill>
              </fill>
            </x14:dxf>
          </x14:cfRule>
          <x14:cfRule type="containsText" priority="1058" operator="containsText" id="{024C3BC5-AAB1-4086-8566-8C449E5ED02B}">
            <xm:f>NOT(ISERROR(SEARCH(Formulación!$H$3,O10)))</xm:f>
            <xm:f>Formulación!$H$3</xm:f>
            <x14:dxf>
              <font>
                <color auto="1"/>
              </font>
              <fill>
                <patternFill>
                  <bgColor rgb="FFFFFF00"/>
                </patternFill>
              </fill>
            </x14:dxf>
          </x14:cfRule>
          <x14:cfRule type="containsText" priority="1059" operator="containsText" id="{EC7DC2E3-20C3-46B5-8D4E-417E0133548D}">
            <xm:f>NOT(ISERROR(SEARCH(Formulación!$H$2,O10)))</xm:f>
            <xm:f>Formulación!$H$2</xm:f>
            <x14:dxf>
              <font>
                <color auto="1"/>
              </font>
              <fill>
                <patternFill>
                  <bgColor rgb="FF92D050"/>
                </patternFill>
              </fill>
            </x14:dxf>
          </x14:cfRule>
          <xm:sqref>O10:O19 O21:O22</xm:sqref>
        </x14:conditionalFormatting>
        <x14:conditionalFormatting xmlns:xm="http://schemas.microsoft.com/office/excel/2006/main">
          <x14:cfRule type="containsText" priority="1051" operator="containsText" id="{0D310426-7F91-43E4-8D81-D63595D9C35C}">
            <xm:f>NOT(ISERROR(SEARCH(Formulación!$U$3,AD10)))</xm:f>
            <xm:f>Formulación!$U$3</xm:f>
            <x14:dxf>
              <font>
                <color auto="1"/>
              </font>
              <fill>
                <patternFill>
                  <bgColor rgb="FF92D050"/>
                </patternFill>
              </fill>
            </x14:dxf>
          </x14:cfRule>
          <x14:cfRule type="containsText" priority="1052" operator="containsText" id="{8BDF2122-B1E5-494A-BADE-E5D1702851DB}">
            <xm:f>NOT(ISERROR(SEARCH(Formulación!$U$2,AD10)))</xm:f>
            <xm:f>Formulación!$U$2</xm:f>
            <x14:dxf>
              <font>
                <color auto="1"/>
              </font>
              <fill>
                <patternFill>
                  <bgColor rgb="FFFFFF00"/>
                </patternFill>
              </fill>
            </x14:dxf>
          </x14:cfRule>
          <x14:cfRule type="containsText" priority="1053" operator="containsText" id="{FC3B75EE-2B21-4D3B-A9B6-3E0AB1CB75AC}">
            <xm:f>NOT(ISERROR(SEARCH(Formulación!$U$1,AD10)))</xm:f>
            <xm:f>Formulación!$U$1</xm:f>
            <x14:dxf>
              <font>
                <color auto="1"/>
              </font>
              <fill>
                <patternFill>
                  <bgColor rgb="FFFFC000"/>
                </patternFill>
              </fill>
            </x14:dxf>
          </x14:cfRule>
          <xm:sqref>AD10:AD19 AD21:AD23</xm:sqref>
        </x14:conditionalFormatting>
        <x14:conditionalFormatting xmlns:xm="http://schemas.microsoft.com/office/excel/2006/main">
          <x14:cfRule type="containsText" priority="1004" operator="containsText" id="{09AEC175-B6B9-42FD-927B-55C57D1E427C}">
            <xm:f>NOT(ISERROR(SEARCH(Formulación!$F$6,M23)))</xm:f>
            <xm:f>Formulación!$F$6</xm:f>
            <x14:dxf>
              <font>
                <color auto="1"/>
              </font>
              <fill>
                <patternFill>
                  <bgColor theme="9" tint="-0.24994659260841701"/>
                </patternFill>
              </fill>
            </x14:dxf>
          </x14:cfRule>
          <x14:cfRule type="containsText" priority="1005" operator="containsText" id="{DA6E10A4-48BF-4031-8BE5-668C575E0FE4}">
            <xm:f>NOT(ISERROR(SEARCH(Formulación!$F$5,M23)))</xm:f>
            <xm:f>Formulación!$F$5</xm:f>
            <x14:dxf>
              <font>
                <color auto="1"/>
              </font>
              <fill>
                <patternFill>
                  <bgColor rgb="FF92D050"/>
                </patternFill>
              </fill>
            </x14:dxf>
          </x14:cfRule>
          <x14:cfRule type="containsText" priority="1006" operator="containsText" id="{EEB6F401-E063-44F4-A10E-6DAACC0515E3}">
            <xm:f>NOT(ISERROR(SEARCH(Formulación!$F$4,M23)))</xm:f>
            <xm:f>Formulación!$F$4</xm:f>
            <x14:dxf>
              <font>
                <color auto="1"/>
              </font>
              <fill>
                <patternFill>
                  <bgColor theme="9" tint="0.59996337778862885"/>
                </patternFill>
              </fill>
            </x14:dxf>
          </x14:cfRule>
          <x14:cfRule type="containsText" priority="1007" operator="containsText" id="{F44CB140-1277-4163-998F-9C55BEDF6A85}">
            <xm:f>NOT(ISERROR(SEARCH(Formulación!$F$3,M23)))</xm:f>
            <xm:f>Formulación!$F$3</xm:f>
            <x14:dxf>
              <font>
                <color auto="1"/>
              </font>
              <fill>
                <patternFill>
                  <bgColor rgb="FFFFFF00"/>
                </patternFill>
              </fill>
            </x14:dxf>
          </x14:cfRule>
          <x14:cfRule type="containsText" priority="1008" operator="containsText" id="{8F5605E7-EECC-4B5B-A393-6039CD3F9D0C}">
            <xm:f>NOT(ISERROR(SEARCH(Formulación!$F$2,M23)))</xm:f>
            <xm:f>Formulación!$F$2</xm:f>
            <x14:dxf>
              <font>
                <color auto="1"/>
              </font>
              <fill>
                <patternFill>
                  <bgColor rgb="FFFFC000"/>
                </patternFill>
              </fill>
            </x14:dxf>
          </x14:cfRule>
          <xm:sqref>M23</xm:sqref>
        </x14:conditionalFormatting>
        <x14:conditionalFormatting xmlns:xm="http://schemas.microsoft.com/office/excel/2006/main">
          <x14:cfRule type="containsText" priority="999" operator="containsText" id="{679FED4B-FDF1-4FB0-925F-B18702096162}">
            <xm:f>NOT(ISERROR(SEARCH(Formulación!$G$6,N23)))</xm:f>
            <xm:f>Formulación!$G$6</xm:f>
            <x14:dxf>
              <font>
                <color auto="1"/>
              </font>
              <fill>
                <patternFill>
                  <bgColor rgb="FFFF0000"/>
                </patternFill>
              </fill>
            </x14:dxf>
          </x14:cfRule>
          <x14:cfRule type="containsText" priority="1000" operator="containsText" id="{5FFBA764-F188-4BBB-B58C-D565C6A8D7C4}">
            <xm:f>NOT(ISERROR(SEARCH(Formulación!$G$5,N23)))</xm:f>
            <xm:f>Formulación!$G$5</xm:f>
            <x14:dxf>
              <font>
                <color auto="1"/>
              </font>
              <fill>
                <patternFill>
                  <bgColor rgb="FFFFC000"/>
                </patternFill>
              </fill>
            </x14:dxf>
          </x14:cfRule>
          <x14:cfRule type="containsText" priority="1001" operator="containsText" id="{DFA361B1-D78A-425D-AB54-397CFAECA3D3}">
            <xm:f>NOT(ISERROR(SEARCH(Formulación!$G$4,N23)))</xm:f>
            <xm:f>Formulación!$G$4</xm:f>
            <x14:dxf>
              <font>
                <color auto="1"/>
              </font>
              <fill>
                <patternFill>
                  <bgColor rgb="FFFFFF00"/>
                </patternFill>
              </fill>
            </x14:dxf>
          </x14:cfRule>
          <x14:cfRule type="containsText" priority="1002" operator="containsText" id="{D3D54D95-846C-403F-91AF-D29E89B3F6CF}">
            <xm:f>NOT(ISERROR(SEARCH(Formulación!$G$3,N23)))</xm:f>
            <xm:f>Formulación!$G$3</xm:f>
            <x14:dxf>
              <font>
                <color auto="1"/>
              </font>
              <fill>
                <patternFill>
                  <bgColor theme="9" tint="0.39994506668294322"/>
                </patternFill>
              </fill>
            </x14:dxf>
          </x14:cfRule>
          <x14:cfRule type="containsText" priority="1003" operator="containsText" id="{A070FB08-667A-48B5-83AA-0BA88F19CC17}">
            <xm:f>NOT(ISERROR(SEARCH(Formulación!$G$2,N23)))</xm:f>
            <xm:f>Formulación!$G$2</xm:f>
            <x14:dxf>
              <font>
                <color auto="1"/>
              </font>
              <fill>
                <patternFill>
                  <bgColor rgb="FF92D050"/>
                </patternFill>
              </fill>
            </x14:dxf>
          </x14:cfRule>
          <xm:sqref>N23</xm:sqref>
        </x14:conditionalFormatting>
        <x14:conditionalFormatting xmlns:xm="http://schemas.microsoft.com/office/excel/2006/main">
          <x14:cfRule type="containsText" priority="995" operator="containsText" id="{0C436F6D-C0CE-42DA-A15D-F8D74220ACD9}">
            <xm:f>NOT(ISERROR(SEARCH(Formulación!$H$5,O23)))</xm:f>
            <xm:f>Formulación!$H$5</xm:f>
            <x14:dxf>
              <font>
                <color auto="1"/>
              </font>
              <fill>
                <patternFill>
                  <bgColor rgb="FFFF0000"/>
                </patternFill>
              </fill>
            </x14:dxf>
          </x14:cfRule>
          <x14:cfRule type="containsText" priority="996" operator="containsText" id="{0269C838-BE3C-4E51-912C-608E7CFB5F88}">
            <xm:f>NOT(ISERROR(SEARCH(Formulación!$H$4,O23)))</xm:f>
            <xm:f>Formulación!$H$4</xm:f>
            <x14:dxf>
              <font>
                <color auto="1"/>
              </font>
              <fill>
                <patternFill>
                  <bgColor rgb="FFFFC000"/>
                </patternFill>
              </fill>
            </x14:dxf>
          </x14:cfRule>
          <x14:cfRule type="containsText" priority="997" operator="containsText" id="{A2BD89B9-75DE-44F0-A5D2-3CC673464089}">
            <xm:f>NOT(ISERROR(SEARCH(Formulación!$H$3,O23)))</xm:f>
            <xm:f>Formulación!$H$3</xm:f>
            <x14:dxf>
              <font>
                <color auto="1"/>
              </font>
              <fill>
                <patternFill>
                  <bgColor rgb="FFFFFF00"/>
                </patternFill>
              </fill>
            </x14:dxf>
          </x14:cfRule>
          <x14:cfRule type="containsText" priority="998" operator="containsText" id="{6B5F74F4-9882-4725-A053-1AC29C231E87}">
            <xm:f>NOT(ISERROR(SEARCH(Formulación!$H$2,O23)))</xm:f>
            <xm:f>Formulación!$H$2</xm:f>
            <x14:dxf>
              <font>
                <color auto="1"/>
              </font>
              <fill>
                <patternFill>
                  <bgColor rgb="FF92D050"/>
                </patternFill>
              </fill>
            </x14:dxf>
          </x14:cfRule>
          <xm:sqref>O23</xm:sqref>
        </x14:conditionalFormatting>
        <x14:conditionalFormatting xmlns:xm="http://schemas.microsoft.com/office/excel/2006/main">
          <x14:cfRule type="containsText" priority="905" operator="containsText" id="{B1DF2D31-CB2C-42C1-83DB-9595EB15AA0D}">
            <xm:f>NOT(ISERROR(SEARCH(Formulación!$F$6,M24)))</xm:f>
            <xm:f>Formulación!$F$6</xm:f>
            <x14:dxf>
              <font>
                <color auto="1"/>
              </font>
              <fill>
                <patternFill>
                  <bgColor theme="9" tint="-0.24994659260841701"/>
                </patternFill>
              </fill>
            </x14:dxf>
          </x14:cfRule>
          <x14:cfRule type="containsText" priority="906" operator="containsText" id="{F9E29ADF-0A90-42DC-9DBF-55884AAD2332}">
            <xm:f>NOT(ISERROR(SEARCH(Formulación!$F$5,M24)))</xm:f>
            <xm:f>Formulación!$F$5</xm:f>
            <x14:dxf>
              <font>
                <color auto="1"/>
              </font>
              <fill>
                <patternFill>
                  <bgColor rgb="FF92D050"/>
                </patternFill>
              </fill>
            </x14:dxf>
          </x14:cfRule>
          <x14:cfRule type="containsText" priority="907" operator="containsText" id="{05338AAE-50AB-4C7A-9BC8-537EFFC60F8E}">
            <xm:f>NOT(ISERROR(SEARCH(Formulación!$F$4,M24)))</xm:f>
            <xm:f>Formulación!$F$4</xm:f>
            <x14:dxf>
              <font>
                <color auto="1"/>
              </font>
              <fill>
                <patternFill>
                  <bgColor theme="9" tint="0.59996337778862885"/>
                </patternFill>
              </fill>
            </x14:dxf>
          </x14:cfRule>
          <x14:cfRule type="containsText" priority="908" operator="containsText" id="{56F827EE-829E-4006-BEDE-220CF3E84F41}">
            <xm:f>NOT(ISERROR(SEARCH(Formulación!$F$3,M24)))</xm:f>
            <xm:f>Formulación!$F$3</xm:f>
            <x14:dxf>
              <font>
                <color auto="1"/>
              </font>
              <fill>
                <patternFill>
                  <bgColor rgb="FFFFFF00"/>
                </patternFill>
              </fill>
            </x14:dxf>
          </x14:cfRule>
          <x14:cfRule type="containsText" priority="909" operator="containsText" id="{C502274B-8F79-4A26-89F7-1BCCE169D863}">
            <xm:f>NOT(ISERROR(SEARCH(Formulación!$F$2,M24)))</xm:f>
            <xm:f>Formulación!$F$2</xm:f>
            <x14:dxf>
              <font>
                <color auto="1"/>
              </font>
              <fill>
                <patternFill>
                  <bgColor rgb="FFFFC000"/>
                </patternFill>
              </fill>
            </x14:dxf>
          </x14:cfRule>
          <xm:sqref>M24</xm:sqref>
        </x14:conditionalFormatting>
        <x14:conditionalFormatting xmlns:xm="http://schemas.microsoft.com/office/excel/2006/main">
          <x14:cfRule type="containsText" priority="900" operator="containsText" id="{B381079C-1B0C-416B-B85E-4A71F6EC367C}">
            <xm:f>NOT(ISERROR(SEARCH(Formulación!$G$6,N24)))</xm:f>
            <xm:f>Formulación!$G$6</xm:f>
            <x14:dxf>
              <font>
                <color auto="1"/>
              </font>
              <fill>
                <patternFill>
                  <bgColor rgb="FFFF0000"/>
                </patternFill>
              </fill>
            </x14:dxf>
          </x14:cfRule>
          <x14:cfRule type="containsText" priority="901" operator="containsText" id="{B408B262-CDA1-488A-87C6-4132930AF250}">
            <xm:f>NOT(ISERROR(SEARCH(Formulación!$G$5,N24)))</xm:f>
            <xm:f>Formulación!$G$5</xm:f>
            <x14:dxf>
              <font>
                <color auto="1"/>
              </font>
              <fill>
                <patternFill>
                  <bgColor rgb="FFFFC000"/>
                </patternFill>
              </fill>
            </x14:dxf>
          </x14:cfRule>
          <x14:cfRule type="containsText" priority="902" operator="containsText" id="{55EAEE29-4027-472D-943F-53BFE2A98E01}">
            <xm:f>NOT(ISERROR(SEARCH(Formulación!$G$4,N24)))</xm:f>
            <xm:f>Formulación!$G$4</xm:f>
            <x14:dxf>
              <font>
                <color auto="1"/>
              </font>
              <fill>
                <patternFill>
                  <bgColor rgb="FFFFFF00"/>
                </patternFill>
              </fill>
            </x14:dxf>
          </x14:cfRule>
          <x14:cfRule type="containsText" priority="903" operator="containsText" id="{C9B62FDD-4602-4235-9543-0D9E64F4A608}">
            <xm:f>NOT(ISERROR(SEARCH(Formulación!$G$3,N24)))</xm:f>
            <xm:f>Formulación!$G$3</xm:f>
            <x14:dxf>
              <font>
                <color auto="1"/>
              </font>
              <fill>
                <patternFill>
                  <bgColor theme="9" tint="0.39994506668294322"/>
                </patternFill>
              </fill>
            </x14:dxf>
          </x14:cfRule>
          <x14:cfRule type="containsText" priority="904" operator="containsText" id="{CA42A12F-6493-4945-B52D-A602551C7627}">
            <xm:f>NOT(ISERROR(SEARCH(Formulación!$G$2,N24)))</xm:f>
            <xm:f>Formulación!$G$2</xm:f>
            <x14:dxf>
              <font>
                <color auto="1"/>
              </font>
              <fill>
                <patternFill>
                  <bgColor rgb="FF92D050"/>
                </patternFill>
              </fill>
            </x14:dxf>
          </x14:cfRule>
          <xm:sqref>N24</xm:sqref>
        </x14:conditionalFormatting>
        <x14:conditionalFormatting xmlns:xm="http://schemas.microsoft.com/office/excel/2006/main">
          <x14:cfRule type="containsText" priority="896" operator="containsText" id="{E041EED3-3FB1-484D-B5CC-0A7818051D3A}">
            <xm:f>NOT(ISERROR(SEARCH(Formulación!$H$5,O24)))</xm:f>
            <xm:f>Formulación!$H$5</xm:f>
            <x14:dxf>
              <font>
                <color auto="1"/>
              </font>
              <fill>
                <patternFill>
                  <bgColor rgb="FFFF0000"/>
                </patternFill>
              </fill>
            </x14:dxf>
          </x14:cfRule>
          <x14:cfRule type="containsText" priority="897" operator="containsText" id="{3D8E17FD-536D-4A8E-B840-14A579B1E6D1}">
            <xm:f>NOT(ISERROR(SEARCH(Formulación!$H$4,O24)))</xm:f>
            <xm:f>Formulación!$H$4</xm:f>
            <x14:dxf>
              <font>
                <color auto="1"/>
              </font>
              <fill>
                <patternFill>
                  <bgColor rgb="FFFFC000"/>
                </patternFill>
              </fill>
            </x14:dxf>
          </x14:cfRule>
          <x14:cfRule type="containsText" priority="898" operator="containsText" id="{BFA51B1F-ED5D-4456-9145-88EB3CE6A112}">
            <xm:f>NOT(ISERROR(SEARCH(Formulación!$H$3,O24)))</xm:f>
            <xm:f>Formulación!$H$3</xm:f>
            <x14:dxf>
              <font>
                <color auto="1"/>
              </font>
              <fill>
                <patternFill>
                  <bgColor rgb="FFFFFF00"/>
                </patternFill>
              </fill>
            </x14:dxf>
          </x14:cfRule>
          <x14:cfRule type="containsText" priority="899" operator="containsText" id="{77B4E32A-F9C8-4A03-AF89-18F70EBB61FE}">
            <xm:f>NOT(ISERROR(SEARCH(Formulación!$H$2,O24)))</xm:f>
            <xm:f>Formulación!$H$2</xm:f>
            <x14:dxf>
              <font>
                <color auto="1"/>
              </font>
              <fill>
                <patternFill>
                  <bgColor rgb="FF92D050"/>
                </patternFill>
              </fill>
            </x14:dxf>
          </x14:cfRule>
          <xm:sqref>O24</xm:sqref>
        </x14:conditionalFormatting>
        <x14:conditionalFormatting xmlns:xm="http://schemas.microsoft.com/office/excel/2006/main">
          <x14:cfRule type="containsText" priority="891" operator="containsText" id="{B685BF61-7997-48AC-8795-00BCA13546C2}">
            <xm:f>NOT(ISERROR(SEARCH(Formulación!$U$3,AD24)))</xm:f>
            <xm:f>Formulación!$U$3</xm:f>
            <x14:dxf>
              <font>
                <color auto="1"/>
              </font>
              <fill>
                <patternFill>
                  <bgColor rgb="FF92D050"/>
                </patternFill>
              </fill>
            </x14:dxf>
          </x14:cfRule>
          <x14:cfRule type="containsText" priority="892" operator="containsText" id="{2F699EC1-AE0D-43A0-809E-E39A4C30A943}">
            <xm:f>NOT(ISERROR(SEARCH(Formulación!$U$2,AD24)))</xm:f>
            <xm:f>Formulación!$U$2</xm:f>
            <x14:dxf>
              <font>
                <color auto="1"/>
              </font>
              <fill>
                <patternFill>
                  <bgColor rgb="FFFFFF00"/>
                </patternFill>
              </fill>
            </x14:dxf>
          </x14:cfRule>
          <x14:cfRule type="containsText" priority="893" operator="containsText" id="{B7A6EE77-4FA5-4544-83A3-49350A9B866F}">
            <xm:f>NOT(ISERROR(SEARCH(Formulación!$U$1,AD24)))</xm:f>
            <xm:f>Formulación!$U$1</xm:f>
            <x14:dxf>
              <font>
                <color auto="1"/>
              </font>
              <fill>
                <patternFill>
                  <bgColor rgb="FFFFC000"/>
                </patternFill>
              </fill>
            </x14:dxf>
          </x14:cfRule>
          <xm:sqref>AD24</xm:sqref>
        </x14:conditionalFormatting>
        <x14:conditionalFormatting xmlns:xm="http://schemas.microsoft.com/office/excel/2006/main">
          <x14:cfRule type="containsText" priority="886" operator="containsText" id="{B15D59AC-5793-484A-B743-18363328BD94}">
            <xm:f>NOT(ISERROR(SEARCH(Formulación!$F$6,M25)))</xm:f>
            <xm:f>Formulación!$F$6</xm:f>
            <x14:dxf>
              <font>
                <color auto="1"/>
              </font>
              <fill>
                <patternFill>
                  <bgColor theme="9" tint="-0.24994659260841701"/>
                </patternFill>
              </fill>
            </x14:dxf>
          </x14:cfRule>
          <x14:cfRule type="containsText" priority="887" operator="containsText" id="{BC8F23FA-0EDC-4416-B036-EAF2E8642817}">
            <xm:f>NOT(ISERROR(SEARCH(Formulación!$F$5,M25)))</xm:f>
            <xm:f>Formulación!$F$5</xm:f>
            <x14:dxf>
              <font>
                <color auto="1"/>
              </font>
              <fill>
                <patternFill>
                  <bgColor rgb="FF92D050"/>
                </patternFill>
              </fill>
            </x14:dxf>
          </x14:cfRule>
          <x14:cfRule type="containsText" priority="888" operator="containsText" id="{05C0C1E9-37EB-4B55-9CF3-A7A28A080B7A}">
            <xm:f>NOT(ISERROR(SEARCH(Formulación!$F$4,M25)))</xm:f>
            <xm:f>Formulación!$F$4</xm:f>
            <x14:dxf>
              <font>
                <color auto="1"/>
              </font>
              <fill>
                <patternFill>
                  <bgColor theme="9" tint="0.59996337778862885"/>
                </patternFill>
              </fill>
            </x14:dxf>
          </x14:cfRule>
          <x14:cfRule type="containsText" priority="889" operator="containsText" id="{9E8C4867-3697-4115-9278-4700A6F6E37C}">
            <xm:f>NOT(ISERROR(SEARCH(Formulación!$F$3,M25)))</xm:f>
            <xm:f>Formulación!$F$3</xm:f>
            <x14:dxf>
              <font>
                <color auto="1"/>
              </font>
              <fill>
                <patternFill>
                  <bgColor rgb="FFFFFF00"/>
                </patternFill>
              </fill>
            </x14:dxf>
          </x14:cfRule>
          <x14:cfRule type="containsText" priority="890" operator="containsText" id="{DCAF83BB-C8AB-4212-B3CB-0C9D1C9B3F24}">
            <xm:f>NOT(ISERROR(SEARCH(Formulación!$F$2,M25)))</xm:f>
            <xm:f>Formulación!$F$2</xm:f>
            <x14:dxf>
              <font>
                <color auto="1"/>
              </font>
              <fill>
                <patternFill>
                  <bgColor rgb="FFFFC000"/>
                </patternFill>
              </fill>
            </x14:dxf>
          </x14:cfRule>
          <xm:sqref>M25</xm:sqref>
        </x14:conditionalFormatting>
        <x14:conditionalFormatting xmlns:xm="http://schemas.microsoft.com/office/excel/2006/main">
          <x14:cfRule type="containsText" priority="881" operator="containsText" id="{B04BFE06-5338-411F-817F-B6B255830385}">
            <xm:f>NOT(ISERROR(SEARCH(Formulación!$G$6,N25)))</xm:f>
            <xm:f>Formulación!$G$6</xm:f>
            <x14:dxf>
              <font>
                <color auto="1"/>
              </font>
              <fill>
                <patternFill>
                  <bgColor rgb="FFFF0000"/>
                </patternFill>
              </fill>
            </x14:dxf>
          </x14:cfRule>
          <x14:cfRule type="containsText" priority="882" operator="containsText" id="{924A66D1-01B8-434D-AA7D-04BEE286279D}">
            <xm:f>NOT(ISERROR(SEARCH(Formulación!$G$5,N25)))</xm:f>
            <xm:f>Formulación!$G$5</xm:f>
            <x14:dxf>
              <font>
                <color auto="1"/>
              </font>
              <fill>
                <patternFill>
                  <bgColor rgb="FFFFC000"/>
                </patternFill>
              </fill>
            </x14:dxf>
          </x14:cfRule>
          <x14:cfRule type="containsText" priority="883" operator="containsText" id="{0D613479-1048-46D7-A89B-F0743F014ECE}">
            <xm:f>NOT(ISERROR(SEARCH(Formulación!$G$4,N25)))</xm:f>
            <xm:f>Formulación!$G$4</xm:f>
            <x14:dxf>
              <font>
                <color auto="1"/>
              </font>
              <fill>
                <patternFill>
                  <bgColor rgb="FFFFFF00"/>
                </patternFill>
              </fill>
            </x14:dxf>
          </x14:cfRule>
          <x14:cfRule type="containsText" priority="884" operator="containsText" id="{AAEA7D5A-681C-4EF9-AED2-ADE37A7F5111}">
            <xm:f>NOT(ISERROR(SEARCH(Formulación!$G$3,N25)))</xm:f>
            <xm:f>Formulación!$G$3</xm:f>
            <x14:dxf>
              <font>
                <color auto="1"/>
              </font>
              <fill>
                <patternFill>
                  <bgColor theme="9" tint="0.39994506668294322"/>
                </patternFill>
              </fill>
            </x14:dxf>
          </x14:cfRule>
          <x14:cfRule type="containsText" priority="885" operator="containsText" id="{4AB16A76-E9C7-491C-A49B-305D8C5514D1}">
            <xm:f>NOT(ISERROR(SEARCH(Formulación!$G$2,N25)))</xm:f>
            <xm:f>Formulación!$G$2</xm:f>
            <x14:dxf>
              <font>
                <color auto="1"/>
              </font>
              <fill>
                <patternFill>
                  <bgColor rgb="FF92D050"/>
                </patternFill>
              </fill>
            </x14:dxf>
          </x14:cfRule>
          <xm:sqref>N25</xm:sqref>
        </x14:conditionalFormatting>
        <x14:conditionalFormatting xmlns:xm="http://schemas.microsoft.com/office/excel/2006/main">
          <x14:cfRule type="containsText" priority="877" operator="containsText" id="{53B6418F-EAB7-41A1-AA8A-4F6B86314204}">
            <xm:f>NOT(ISERROR(SEARCH(Formulación!$H$5,O25)))</xm:f>
            <xm:f>Formulación!$H$5</xm:f>
            <x14:dxf>
              <font>
                <color auto="1"/>
              </font>
              <fill>
                <patternFill>
                  <bgColor rgb="FFFF0000"/>
                </patternFill>
              </fill>
            </x14:dxf>
          </x14:cfRule>
          <x14:cfRule type="containsText" priority="878" operator="containsText" id="{AE3D4ED7-7D04-4726-B22C-779488B8E954}">
            <xm:f>NOT(ISERROR(SEARCH(Formulación!$H$4,O25)))</xm:f>
            <xm:f>Formulación!$H$4</xm:f>
            <x14:dxf>
              <font>
                <color auto="1"/>
              </font>
              <fill>
                <patternFill>
                  <bgColor rgb="FFFFC000"/>
                </patternFill>
              </fill>
            </x14:dxf>
          </x14:cfRule>
          <x14:cfRule type="containsText" priority="879" operator="containsText" id="{809B3BF5-2F82-43D1-B88D-934787E1CCFD}">
            <xm:f>NOT(ISERROR(SEARCH(Formulación!$H$3,O25)))</xm:f>
            <xm:f>Formulación!$H$3</xm:f>
            <x14:dxf>
              <font>
                <color auto="1"/>
              </font>
              <fill>
                <patternFill>
                  <bgColor rgb="FFFFFF00"/>
                </patternFill>
              </fill>
            </x14:dxf>
          </x14:cfRule>
          <x14:cfRule type="containsText" priority="880" operator="containsText" id="{611A3D87-D937-4B69-8175-CDF5132545A1}">
            <xm:f>NOT(ISERROR(SEARCH(Formulación!$H$2,O25)))</xm:f>
            <xm:f>Formulación!$H$2</xm:f>
            <x14:dxf>
              <font>
                <color auto="1"/>
              </font>
              <fill>
                <patternFill>
                  <bgColor rgb="FF92D050"/>
                </patternFill>
              </fill>
            </x14:dxf>
          </x14:cfRule>
          <xm:sqref>O25</xm:sqref>
        </x14:conditionalFormatting>
        <x14:conditionalFormatting xmlns:xm="http://schemas.microsoft.com/office/excel/2006/main">
          <x14:cfRule type="containsText" priority="844" operator="containsText" id="{9B9BAEE7-1165-4734-B4CD-8742C8BDF70E}">
            <xm:f>NOT(ISERROR(SEARCH(Formulación!$U$3,AD25)))</xm:f>
            <xm:f>Formulación!$U$3</xm:f>
            <x14:dxf>
              <font>
                <color auto="1"/>
              </font>
              <fill>
                <patternFill>
                  <bgColor rgb="FF92D050"/>
                </patternFill>
              </fill>
            </x14:dxf>
          </x14:cfRule>
          <x14:cfRule type="containsText" priority="845" operator="containsText" id="{4280A467-77E2-4541-AE06-C1E6909ABED9}">
            <xm:f>NOT(ISERROR(SEARCH(Formulación!$U$2,AD25)))</xm:f>
            <xm:f>Formulación!$U$2</xm:f>
            <x14:dxf>
              <font>
                <color auto="1"/>
              </font>
              <fill>
                <patternFill>
                  <bgColor rgb="FFFFFF00"/>
                </patternFill>
              </fill>
            </x14:dxf>
          </x14:cfRule>
          <x14:cfRule type="containsText" priority="846" operator="containsText" id="{EC3A3D33-58B6-465C-99A4-6832425E920C}">
            <xm:f>NOT(ISERROR(SEARCH(Formulación!$U$1,AD25)))</xm:f>
            <xm:f>Formulación!$U$1</xm:f>
            <x14:dxf>
              <font>
                <color auto="1"/>
              </font>
              <fill>
                <patternFill>
                  <bgColor rgb="FFFFC000"/>
                </patternFill>
              </fill>
            </x14:dxf>
          </x14:cfRule>
          <xm:sqref>AD25</xm:sqref>
        </x14:conditionalFormatting>
        <x14:conditionalFormatting xmlns:xm="http://schemas.microsoft.com/office/excel/2006/main">
          <x14:cfRule type="containsText" priority="839" operator="containsText" id="{79E1DF48-D550-450C-A364-48D6B5786AFE}">
            <xm:f>NOT(ISERROR(SEARCH(Formulación!$F$6,M27)))</xm:f>
            <xm:f>Formulación!$F$6</xm:f>
            <x14:dxf>
              <font>
                <color auto="1"/>
              </font>
              <fill>
                <patternFill>
                  <bgColor theme="9" tint="-0.24994659260841701"/>
                </patternFill>
              </fill>
            </x14:dxf>
          </x14:cfRule>
          <x14:cfRule type="containsText" priority="840" operator="containsText" id="{392B3D8F-A379-438A-8578-FA56EDB8A0BA}">
            <xm:f>NOT(ISERROR(SEARCH(Formulación!$F$5,M27)))</xm:f>
            <xm:f>Formulación!$F$5</xm:f>
            <x14:dxf>
              <font>
                <color auto="1"/>
              </font>
              <fill>
                <patternFill>
                  <bgColor rgb="FF92D050"/>
                </patternFill>
              </fill>
            </x14:dxf>
          </x14:cfRule>
          <x14:cfRule type="containsText" priority="841" operator="containsText" id="{DA7F7229-4F07-4A93-B4D1-590835DAF356}">
            <xm:f>NOT(ISERROR(SEARCH(Formulación!$F$4,M27)))</xm:f>
            <xm:f>Formulación!$F$4</xm:f>
            <x14:dxf>
              <font>
                <color auto="1"/>
              </font>
              <fill>
                <patternFill>
                  <bgColor theme="9" tint="0.59996337778862885"/>
                </patternFill>
              </fill>
            </x14:dxf>
          </x14:cfRule>
          <x14:cfRule type="containsText" priority="842" operator="containsText" id="{FA48856A-16D3-4CC7-B6BE-9E30EC95714B}">
            <xm:f>NOT(ISERROR(SEARCH(Formulación!$F$3,M27)))</xm:f>
            <xm:f>Formulación!$F$3</xm:f>
            <x14:dxf>
              <font>
                <color auto="1"/>
              </font>
              <fill>
                <patternFill>
                  <bgColor rgb="FFFFFF00"/>
                </patternFill>
              </fill>
            </x14:dxf>
          </x14:cfRule>
          <x14:cfRule type="containsText" priority="843" operator="containsText" id="{54CC7A2F-D96C-4FD0-BFB5-8E07E4A8F97E}">
            <xm:f>NOT(ISERROR(SEARCH(Formulación!$F$2,M27)))</xm:f>
            <xm:f>Formulación!$F$2</xm:f>
            <x14:dxf>
              <font>
                <color auto="1"/>
              </font>
              <fill>
                <patternFill>
                  <bgColor rgb="FFFFC000"/>
                </patternFill>
              </fill>
            </x14:dxf>
          </x14:cfRule>
          <xm:sqref>M27</xm:sqref>
        </x14:conditionalFormatting>
        <x14:conditionalFormatting xmlns:xm="http://schemas.microsoft.com/office/excel/2006/main">
          <x14:cfRule type="containsText" priority="834" operator="containsText" id="{0B700C9B-CBAA-4E19-A6FB-FA14196D0A2E}">
            <xm:f>NOT(ISERROR(SEARCH(Formulación!$G$6,N27)))</xm:f>
            <xm:f>Formulación!$G$6</xm:f>
            <x14:dxf>
              <font>
                <color auto="1"/>
              </font>
              <fill>
                <patternFill>
                  <bgColor rgb="FFFF0000"/>
                </patternFill>
              </fill>
            </x14:dxf>
          </x14:cfRule>
          <x14:cfRule type="containsText" priority="835" operator="containsText" id="{F457D9C1-275B-4389-BFD3-024B8B59AB2C}">
            <xm:f>NOT(ISERROR(SEARCH(Formulación!$G$5,N27)))</xm:f>
            <xm:f>Formulación!$G$5</xm:f>
            <x14:dxf>
              <font>
                <color auto="1"/>
              </font>
              <fill>
                <patternFill>
                  <bgColor rgb="FFFFC000"/>
                </patternFill>
              </fill>
            </x14:dxf>
          </x14:cfRule>
          <x14:cfRule type="containsText" priority="836" operator="containsText" id="{F56D1F8A-A055-4ECF-8834-65B17EB3A5A3}">
            <xm:f>NOT(ISERROR(SEARCH(Formulación!$G$4,N27)))</xm:f>
            <xm:f>Formulación!$G$4</xm:f>
            <x14:dxf>
              <font>
                <color auto="1"/>
              </font>
              <fill>
                <patternFill>
                  <bgColor rgb="FFFFFF00"/>
                </patternFill>
              </fill>
            </x14:dxf>
          </x14:cfRule>
          <x14:cfRule type="containsText" priority="837" operator="containsText" id="{EFA09102-0D28-44BF-B1AF-21A0324E6FCA}">
            <xm:f>NOT(ISERROR(SEARCH(Formulación!$G$3,N27)))</xm:f>
            <xm:f>Formulación!$G$3</xm:f>
            <x14:dxf>
              <font>
                <color auto="1"/>
              </font>
              <fill>
                <patternFill>
                  <bgColor theme="9" tint="0.39994506668294322"/>
                </patternFill>
              </fill>
            </x14:dxf>
          </x14:cfRule>
          <x14:cfRule type="containsText" priority="838" operator="containsText" id="{4D0667E9-D715-4F5F-9592-0890B123B70F}">
            <xm:f>NOT(ISERROR(SEARCH(Formulación!$G$2,N27)))</xm:f>
            <xm:f>Formulación!$G$2</xm:f>
            <x14:dxf>
              <font>
                <color auto="1"/>
              </font>
              <fill>
                <patternFill>
                  <bgColor rgb="FF92D050"/>
                </patternFill>
              </fill>
            </x14:dxf>
          </x14:cfRule>
          <xm:sqref>N27</xm:sqref>
        </x14:conditionalFormatting>
        <x14:conditionalFormatting xmlns:xm="http://schemas.microsoft.com/office/excel/2006/main">
          <x14:cfRule type="containsText" priority="830" operator="containsText" id="{D9EABA2F-D48C-4AAA-B668-1A99E50DE80E}">
            <xm:f>NOT(ISERROR(SEARCH(Formulación!$H$5,O27)))</xm:f>
            <xm:f>Formulación!$H$5</xm:f>
            <x14:dxf>
              <font>
                <color auto="1"/>
              </font>
              <fill>
                <patternFill>
                  <bgColor rgb="FFFF0000"/>
                </patternFill>
              </fill>
            </x14:dxf>
          </x14:cfRule>
          <x14:cfRule type="containsText" priority="831" operator="containsText" id="{EECD32A5-29E8-4FC5-9CC5-F00FE3AF7DDE}">
            <xm:f>NOT(ISERROR(SEARCH(Formulación!$H$4,O27)))</xm:f>
            <xm:f>Formulación!$H$4</xm:f>
            <x14:dxf>
              <font>
                <color auto="1"/>
              </font>
              <fill>
                <patternFill>
                  <bgColor rgb="FFFFC000"/>
                </patternFill>
              </fill>
            </x14:dxf>
          </x14:cfRule>
          <x14:cfRule type="containsText" priority="832" operator="containsText" id="{E1B5F40E-F78B-46E2-8F95-FCD7BB38BE8C}">
            <xm:f>NOT(ISERROR(SEARCH(Formulación!$H$3,O27)))</xm:f>
            <xm:f>Formulación!$H$3</xm:f>
            <x14:dxf>
              <font>
                <color auto="1"/>
              </font>
              <fill>
                <patternFill>
                  <bgColor rgb="FFFFFF00"/>
                </patternFill>
              </fill>
            </x14:dxf>
          </x14:cfRule>
          <x14:cfRule type="containsText" priority="833" operator="containsText" id="{A7EE3F42-0227-4839-82CE-EBD65C15086B}">
            <xm:f>NOT(ISERROR(SEARCH(Formulación!$H$2,O27)))</xm:f>
            <xm:f>Formulación!$H$2</xm:f>
            <x14:dxf>
              <font>
                <color auto="1"/>
              </font>
              <fill>
                <patternFill>
                  <bgColor rgb="FF92D050"/>
                </patternFill>
              </fill>
            </x14:dxf>
          </x14:cfRule>
          <xm:sqref>O27</xm:sqref>
        </x14:conditionalFormatting>
        <x14:conditionalFormatting xmlns:xm="http://schemas.microsoft.com/office/excel/2006/main">
          <x14:cfRule type="containsText" priority="783" operator="containsText" id="{0CDF14B1-2940-4081-80DE-95E83C84350B}">
            <xm:f>NOT(ISERROR(SEARCH(Formulación!$U$3,AD27)))</xm:f>
            <xm:f>Formulación!$U$3</xm:f>
            <x14:dxf>
              <font>
                <color auto="1"/>
              </font>
              <fill>
                <patternFill>
                  <bgColor rgb="FF92D050"/>
                </patternFill>
              </fill>
            </x14:dxf>
          </x14:cfRule>
          <x14:cfRule type="containsText" priority="784" operator="containsText" id="{380E400C-1846-4F36-96F2-03A446FE232D}">
            <xm:f>NOT(ISERROR(SEARCH(Formulación!$U$2,AD27)))</xm:f>
            <xm:f>Formulación!$U$2</xm:f>
            <x14:dxf>
              <font>
                <color auto="1"/>
              </font>
              <fill>
                <patternFill>
                  <bgColor rgb="FFFFFF00"/>
                </patternFill>
              </fill>
            </x14:dxf>
          </x14:cfRule>
          <x14:cfRule type="containsText" priority="785" operator="containsText" id="{C6BEDE39-5AD2-40BB-B4D5-4A1BA9BC8AAD}">
            <xm:f>NOT(ISERROR(SEARCH(Formulación!$U$1,AD27)))</xm:f>
            <xm:f>Formulación!$U$1</xm:f>
            <x14:dxf>
              <font>
                <color auto="1"/>
              </font>
              <fill>
                <patternFill>
                  <bgColor rgb="FFFFC000"/>
                </patternFill>
              </fill>
            </x14:dxf>
          </x14:cfRule>
          <xm:sqref>AD27</xm:sqref>
        </x14:conditionalFormatting>
        <x14:conditionalFormatting xmlns:xm="http://schemas.microsoft.com/office/excel/2006/main">
          <x14:cfRule type="containsText" priority="745" operator="containsText" id="{048E6A99-376F-421C-A9E3-23C6F5C6FBB0}">
            <xm:f>NOT(ISERROR(SEARCH(Formulación!$F$6,M28)))</xm:f>
            <xm:f>Formulación!$F$6</xm:f>
            <x14:dxf>
              <font>
                <color auto="1"/>
              </font>
              <fill>
                <patternFill>
                  <bgColor theme="9" tint="-0.24994659260841701"/>
                </patternFill>
              </fill>
            </x14:dxf>
          </x14:cfRule>
          <x14:cfRule type="containsText" priority="746" operator="containsText" id="{B1053CBF-5824-458E-B1F8-C1B835BF2A89}">
            <xm:f>NOT(ISERROR(SEARCH(Formulación!$F$5,M28)))</xm:f>
            <xm:f>Formulación!$F$5</xm:f>
            <x14:dxf>
              <font>
                <color auto="1"/>
              </font>
              <fill>
                <patternFill>
                  <bgColor rgb="FF92D050"/>
                </patternFill>
              </fill>
            </x14:dxf>
          </x14:cfRule>
          <x14:cfRule type="containsText" priority="747" operator="containsText" id="{48AD5062-CA6F-4E3A-A70C-A8C15BE9A64B}">
            <xm:f>NOT(ISERROR(SEARCH(Formulación!$F$4,M28)))</xm:f>
            <xm:f>Formulación!$F$4</xm:f>
            <x14:dxf>
              <font>
                <color auto="1"/>
              </font>
              <fill>
                <patternFill>
                  <bgColor theme="9" tint="0.59996337778862885"/>
                </patternFill>
              </fill>
            </x14:dxf>
          </x14:cfRule>
          <x14:cfRule type="containsText" priority="748" operator="containsText" id="{81E63CC6-283F-4735-874E-8DFE67AED813}">
            <xm:f>NOT(ISERROR(SEARCH(Formulación!$F$3,M28)))</xm:f>
            <xm:f>Formulación!$F$3</xm:f>
            <x14:dxf>
              <font>
                <color auto="1"/>
              </font>
              <fill>
                <patternFill>
                  <bgColor rgb="FFFFFF00"/>
                </patternFill>
              </fill>
            </x14:dxf>
          </x14:cfRule>
          <x14:cfRule type="containsText" priority="749" operator="containsText" id="{37B8D39B-A17B-4D6C-9007-4EB4D23BF83D}">
            <xm:f>NOT(ISERROR(SEARCH(Formulación!$F$2,M28)))</xm:f>
            <xm:f>Formulación!$F$2</xm:f>
            <x14:dxf>
              <font>
                <color auto="1"/>
              </font>
              <fill>
                <patternFill>
                  <bgColor rgb="FFFFC000"/>
                </patternFill>
              </fill>
            </x14:dxf>
          </x14:cfRule>
          <xm:sqref>M28:M30</xm:sqref>
        </x14:conditionalFormatting>
        <x14:conditionalFormatting xmlns:xm="http://schemas.microsoft.com/office/excel/2006/main">
          <x14:cfRule type="containsText" priority="740" operator="containsText" id="{34EC696A-CF76-45C6-93A7-5A63DA23D465}">
            <xm:f>NOT(ISERROR(SEARCH(Formulación!$G$6,N28)))</xm:f>
            <xm:f>Formulación!$G$6</xm:f>
            <x14:dxf>
              <font>
                <color auto="1"/>
              </font>
              <fill>
                <patternFill>
                  <bgColor rgb="FFFF0000"/>
                </patternFill>
              </fill>
            </x14:dxf>
          </x14:cfRule>
          <x14:cfRule type="containsText" priority="741" operator="containsText" id="{96D4C91D-021D-4BB0-BF13-BED84189B54A}">
            <xm:f>NOT(ISERROR(SEARCH(Formulación!$G$5,N28)))</xm:f>
            <xm:f>Formulación!$G$5</xm:f>
            <x14:dxf>
              <font>
                <color auto="1"/>
              </font>
              <fill>
                <patternFill>
                  <bgColor rgb="FFFFC000"/>
                </patternFill>
              </fill>
            </x14:dxf>
          </x14:cfRule>
          <x14:cfRule type="containsText" priority="742" operator="containsText" id="{773CAA99-88D8-4C8E-8363-AA5F024568FB}">
            <xm:f>NOT(ISERROR(SEARCH(Formulación!$G$4,N28)))</xm:f>
            <xm:f>Formulación!$G$4</xm:f>
            <x14:dxf>
              <font>
                <color auto="1"/>
              </font>
              <fill>
                <patternFill>
                  <bgColor rgb="FFFFFF00"/>
                </patternFill>
              </fill>
            </x14:dxf>
          </x14:cfRule>
          <x14:cfRule type="containsText" priority="743" operator="containsText" id="{FE23E776-B84E-4FC7-8C36-A1DA0DF69A9E}">
            <xm:f>NOT(ISERROR(SEARCH(Formulación!$G$3,N28)))</xm:f>
            <xm:f>Formulación!$G$3</xm:f>
            <x14:dxf>
              <font>
                <color auto="1"/>
              </font>
              <fill>
                <patternFill>
                  <bgColor theme="9" tint="0.39994506668294322"/>
                </patternFill>
              </fill>
            </x14:dxf>
          </x14:cfRule>
          <x14:cfRule type="containsText" priority="744" operator="containsText" id="{B9D113DB-7C4E-4A20-A82C-7111F5B6CE94}">
            <xm:f>NOT(ISERROR(SEARCH(Formulación!$G$2,N28)))</xm:f>
            <xm:f>Formulación!$G$2</xm:f>
            <x14:dxf>
              <font>
                <color auto="1"/>
              </font>
              <fill>
                <patternFill>
                  <bgColor rgb="FF92D050"/>
                </patternFill>
              </fill>
            </x14:dxf>
          </x14:cfRule>
          <xm:sqref>N28:N30</xm:sqref>
        </x14:conditionalFormatting>
        <x14:conditionalFormatting xmlns:xm="http://schemas.microsoft.com/office/excel/2006/main">
          <x14:cfRule type="containsText" priority="736" operator="containsText" id="{4382A1C0-19B0-4E5D-B901-1B69E0E51443}">
            <xm:f>NOT(ISERROR(SEARCH(Formulación!$H$5,O28)))</xm:f>
            <xm:f>Formulación!$H$5</xm:f>
            <x14:dxf>
              <font>
                <color auto="1"/>
              </font>
              <fill>
                <patternFill>
                  <bgColor rgb="FFFF0000"/>
                </patternFill>
              </fill>
            </x14:dxf>
          </x14:cfRule>
          <x14:cfRule type="containsText" priority="737" operator="containsText" id="{C990FDE0-3104-464D-BAEE-F57CEC19D693}">
            <xm:f>NOT(ISERROR(SEARCH(Formulación!$H$4,O28)))</xm:f>
            <xm:f>Formulación!$H$4</xm:f>
            <x14:dxf>
              <font>
                <color auto="1"/>
              </font>
              <fill>
                <patternFill>
                  <bgColor rgb="FFFFC000"/>
                </patternFill>
              </fill>
            </x14:dxf>
          </x14:cfRule>
          <x14:cfRule type="containsText" priority="738" operator="containsText" id="{6795A73A-4FCF-41D9-B41E-8595D914CB4E}">
            <xm:f>NOT(ISERROR(SEARCH(Formulación!$H$3,O28)))</xm:f>
            <xm:f>Formulación!$H$3</xm:f>
            <x14:dxf>
              <font>
                <color auto="1"/>
              </font>
              <fill>
                <patternFill>
                  <bgColor rgb="FFFFFF00"/>
                </patternFill>
              </fill>
            </x14:dxf>
          </x14:cfRule>
          <x14:cfRule type="containsText" priority="739" operator="containsText" id="{FD8AF6D7-433D-4235-AF39-C342E6933EE0}">
            <xm:f>NOT(ISERROR(SEARCH(Formulación!$H$2,O28)))</xm:f>
            <xm:f>Formulación!$H$2</xm:f>
            <x14:dxf>
              <font>
                <color auto="1"/>
              </font>
              <fill>
                <patternFill>
                  <bgColor rgb="FF92D050"/>
                </patternFill>
              </fill>
            </x14:dxf>
          </x14:cfRule>
          <xm:sqref>O28:O30</xm:sqref>
        </x14:conditionalFormatting>
        <x14:conditionalFormatting xmlns:xm="http://schemas.microsoft.com/office/excel/2006/main">
          <x14:cfRule type="containsText" priority="703" operator="containsText" id="{F43E29B3-8C66-49D3-B560-77D272854250}">
            <xm:f>NOT(ISERROR(SEARCH(Formulación!$U$3,AD28)))</xm:f>
            <xm:f>Formulación!$U$3</xm:f>
            <x14:dxf>
              <font>
                <color auto="1"/>
              </font>
              <fill>
                <patternFill>
                  <bgColor rgb="FF92D050"/>
                </patternFill>
              </fill>
            </x14:dxf>
          </x14:cfRule>
          <x14:cfRule type="containsText" priority="704" operator="containsText" id="{D8B19910-9DC1-483A-A785-14183B91AAE4}">
            <xm:f>NOT(ISERROR(SEARCH(Formulación!$U$2,AD28)))</xm:f>
            <xm:f>Formulación!$U$2</xm:f>
            <x14:dxf>
              <font>
                <color auto="1"/>
              </font>
              <fill>
                <patternFill>
                  <bgColor rgb="FFFFFF00"/>
                </patternFill>
              </fill>
            </x14:dxf>
          </x14:cfRule>
          <x14:cfRule type="containsText" priority="705" operator="containsText" id="{4FA65D35-7CA9-468B-A009-4EDC2BD390D8}">
            <xm:f>NOT(ISERROR(SEARCH(Formulación!$U$1,AD28)))</xm:f>
            <xm:f>Formulación!$U$1</xm:f>
            <x14:dxf>
              <font>
                <color auto="1"/>
              </font>
              <fill>
                <patternFill>
                  <bgColor rgb="FFFFC000"/>
                </patternFill>
              </fill>
            </x14:dxf>
          </x14:cfRule>
          <xm:sqref>AD28:AD30</xm:sqref>
        </x14:conditionalFormatting>
        <x14:conditionalFormatting xmlns:xm="http://schemas.microsoft.com/office/excel/2006/main">
          <x14:cfRule type="containsText" priority="698" operator="containsText" id="{1382F24B-9173-407B-A4F6-F1A3053CB739}">
            <xm:f>NOT(ISERROR(SEARCH(Formulación!$F$6,M31)))</xm:f>
            <xm:f>Formulación!$F$6</xm:f>
            <x14:dxf>
              <font>
                <color auto="1"/>
              </font>
              <fill>
                <patternFill>
                  <bgColor theme="9" tint="-0.24994659260841701"/>
                </patternFill>
              </fill>
            </x14:dxf>
          </x14:cfRule>
          <x14:cfRule type="containsText" priority="699" operator="containsText" id="{4E33D9DE-4686-43C9-9532-1130E2B4152B}">
            <xm:f>NOT(ISERROR(SEARCH(Formulación!$F$5,M31)))</xm:f>
            <xm:f>Formulación!$F$5</xm:f>
            <x14:dxf>
              <font>
                <color auto="1"/>
              </font>
              <fill>
                <patternFill>
                  <bgColor rgb="FF92D050"/>
                </patternFill>
              </fill>
            </x14:dxf>
          </x14:cfRule>
          <x14:cfRule type="containsText" priority="700" operator="containsText" id="{2A0A5301-E881-4D86-8A3D-21C9C6E8E88B}">
            <xm:f>NOT(ISERROR(SEARCH(Formulación!$F$4,M31)))</xm:f>
            <xm:f>Formulación!$F$4</xm:f>
            <x14:dxf>
              <font>
                <color auto="1"/>
              </font>
              <fill>
                <patternFill>
                  <bgColor theme="9" tint="0.59996337778862885"/>
                </patternFill>
              </fill>
            </x14:dxf>
          </x14:cfRule>
          <x14:cfRule type="containsText" priority="701" operator="containsText" id="{CC148DA1-B9A8-4638-BF2E-31DB48445F01}">
            <xm:f>NOT(ISERROR(SEARCH(Formulación!$F$3,M31)))</xm:f>
            <xm:f>Formulación!$F$3</xm:f>
            <x14:dxf>
              <font>
                <color auto="1"/>
              </font>
              <fill>
                <patternFill>
                  <bgColor rgb="FFFFFF00"/>
                </patternFill>
              </fill>
            </x14:dxf>
          </x14:cfRule>
          <x14:cfRule type="containsText" priority="702" operator="containsText" id="{E49131EE-8D64-4FAC-907A-86711D49F02D}">
            <xm:f>NOT(ISERROR(SEARCH(Formulación!$F$2,M31)))</xm:f>
            <xm:f>Formulación!$F$2</xm:f>
            <x14:dxf>
              <font>
                <color auto="1"/>
              </font>
              <fill>
                <patternFill>
                  <bgColor rgb="FFFFC000"/>
                </patternFill>
              </fill>
            </x14:dxf>
          </x14:cfRule>
          <xm:sqref>M31</xm:sqref>
        </x14:conditionalFormatting>
        <x14:conditionalFormatting xmlns:xm="http://schemas.microsoft.com/office/excel/2006/main">
          <x14:cfRule type="containsText" priority="693" operator="containsText" id="{407FE69D-B0C7-4CF6-92D0-FE9CB3964577}">
            <xm:f>NOT(ISERROR(SEARCH(Formulación!$G$6,N31)))</xm:f>
            <xm:f>Formulación!$G$6</xm:f>
            <x14:dxf>
              <font>
                <color auto="1"/>
              </font>
              <fill>
                <patternFill>
                  <bgColor rgb="FFFF0000"/>
                </patternFill>
              </fill>
            </x14:dxf>
          </x14:cfRule>
          <x14:cfRule type="containsText" priority="694" operator="containsText" id="{D7FB2832-627A-4C82-99BA-E5B0AD3ADAD2}">
            <xm:f>NOT(ISERROR(SEARCH(Formulación!$G$5,N31)))</xm:f>
            <xm:f>Formulación!$G$5</xm:f>
            <x14:dxf>
              <font>
                <color auto="1"/>
              </font>
              <fill>
                <patternFill>
                  <bgColor rgb="FFFFC000"/>
                </patternFill>
              </fill>
            </x14:dxf>
          </x14:cfRule>
          <x14:cfRule type="containsText" priority="695" operator="containsText" id="{493EF334-F04E-496A-AACC-31E7C5337778}">
            <xm:f>NOT(ISERROR(SEARCH(Formulación!$G$4,N31)))</xm:f>
            <xm:f>Formulación!$G$4</xm:f>
            <x14:dxf>
              <font>
                <color auto="1"/>
              </font>
              <fill>
                <patternFill>
                  <bgColor rgb="FFFFFF00"/>
                </patternFill>
              </fill>
            </x14:dxf>
          </x14:cfRule>
          <x14:cfRule type="containsText" priority="696" operator="containsText" id="{B62AC3B6-F2F2-4187-A62C-7DCCC869D144}">
            <xm:f>NOT(ISERROR(SEARCH(Formulación!$G$3,N31)))</xm:f>
            <xm:f>Formulación!$G$3</xm:f>
            <x14:dxf>
              <font>
                <color auto="1"/>
              </font>
              <fill>
                <patternFill>
                  <bgColor theme="9" tint="0.39994506668294322"/>
                </patternFill>
              </fill>
            </x14:dxf>
          </x14:cfRule>
          <x14:cfRule type="containsText" priority="697" operator="containsText" id="{990D15AC-2D6A-4C04-A286-4E83449306B1}">
            <xm:f>NOT(ISERROR(SEARCH(Formulación!$G$2,N31)))</xm:f>
            <xm:f>Formulación!$G$2</xm:f>
            <x14:dxf>
              <font>
                <color auto="1"/>
              </font>
              <fill>
                <patternFill>
                  <bgColor rgb="FF92D050"/>
                </patternFill>
              </fill>
            </x14:dxf>
          </x14:cfRule>
          <xm:sqref>N31</xm:sqref>
        </x14:conditionalFormatting>
        <x14:conditionalFormatting xmlns:xm="http://schemas.microsoft.com/office/excel/2006/main">
          <x14:cfRule type="containsText" priority="689" operator="containsText" id="{B13CD1D9-8886-45A5-A68F-B9FD5B614E78}">
            <xm:f>NOT(ISERROR(SEARCH(Formulación!$H$5,O31)))</xm:f>
            <xm:f>Formulación!$H$5</xm:f>
            <x14:dxf>
              <font>
                <color auto="1"/>
              </font>
              <fill>
                <patternFill>
                  <bgColor rgb="FFFF0000"/>
                </patternFill>
              </fill>
            </x14:dxf>
          </x14:cfRule>
          <x14:cfRule type="containsText" priority="690" operator="containsText" id="{15D8FCD6-C5BD-494E-8E2D-63FE4B238FA2}">
            <xm:f>NOT(ISERROR(SEARCH(Formulación!$H$4,O31)))</xm:f>
            <xm:f>Formulación!$H$4</xm:f>
            <x14:dxf>
              <font>
                <color auto="1"/>
              </font>
              <fill>
                <patternFill>
                  <bgColor rgb="FFFFC000"/>
                </patternFill>
              </fill>
            </x14:dxf>
          </x14:cfRule>
          <x14:cfRule type="containsText" priority="691" operator="containsText" id="{393F12BF-D481-4205-B191-1D3ECD27BE7E}">
            <xm:f>NOT(ISERROR(SEARCH(Formulación!$H$3,O31)))</xm:f>
            <xm:f>Formulación!$H$3</xm:f>
            <x14:dxf>
              <font>
                <color auto="1"/>
              </font>
              <fill>
                <patternFill>
                  <bgColor rgb="FFFFFF00"/>
                </patternFill>
              </fill>
            </x14:dxf>
          </x14:cfRule>
          <x14:cfRule type="containsText" priority="692" operator="containsText" id="{E47CAD01-9E5B-47C6-B12C-B8ABCDC832B6}">
            <xm:f>NOT(ISERROR(SEARCH(Formulación!$H$2,O31)))</xm:f>
            <xm:f>Formulación!$H$2</xm:f>
            <x14:dxf>
              <font>
                <color auto="1"/>
              </font>
              <fill>
                <patternFill>
                  <bgColor rgb="FF92D050"/>
                </patternFill>
              </fill>
            </x14:dxf>
          </x14:cfRule>
          <xm:sqref>O31</xm:sqref>
        </x14:conditionalFormatting>
        <x14:conditionalFormatting xmlns:xm="http://schemas.microsoft.com/office/excel/2006/main">
          <x14:cfRule type="containsText" priority="656" operator="containsText" id="{C8C191A5-6D9A-4E15-886C-3AD17C5CF117}">
            <xm:f>NOT(ISERROR(SEARCH(Formulación!$U$3,AD31)))</xm:f>
            <xm:f>Formulación!$U$3</xm:f>
            <x14:dxf>
              <font>
                <color auto="1"/>
              </font>
              <fill>
                <patternFill>
                  <bgColor rgb="FF92D050"/>
                </patternFill>
              </fill>
            </x14:dxf>
          </x14:cfRule>
          <x14:cfRule type="containsText" priority="657" operator="containsText" id="{9DB91464-2D09-423D-9630-6DE4DC40A464}">
            <xm:f>NOT(ISERROR(SEARCH(Formulación!$U$2,AD31)))</xm:f>
            <xm:f>Formulación!$U$2</xm:f>
            <x14:dxf>
              <font>
                <color auto="1"/>
              </font>
              <fill>
                <patternFill>
                  <bgColor rgb="FFFFFF00"/>
                </patternFill>
              </fill>
            </x14:dxf>
          </x14:cfRule>
          <x14:cfRule type="containsText" priority="658" operator="containsText" id="{E080B5F1-C30E-41D4-ACE6-F8CB1C60C2BE}">
            <xm:f>NOT(ISERROR(SEARCH(Formulación!$U$1,AD31)))</xm:f>
            <xm:f>Formulación!$U$1</xm:f>
            <x14:dxf>
              <font>
                <color auto="1"/>
              </font>
              <fill>
                <patternFill>
                  <bgColor rgb="FFFFC000"/>
                </patternFill>
              </fill>
            </x14:dxf>
          </x14:cfRule>
          <xm:sqref>AD31</xm:sqref>
        </x14:conditionalFormatting>
        <x14:conditionalFormatting xmlns:xm="http://schemas.microsoft.com/office/excel/2006/main">
          <x14:cfRule type="containsText" priority="604" operator="containsText" id="{AE17C1D7-AB42-41CF-8BE9-0353E795EDE7}">
            <xm:f>NOT(ISERROR(SEARCH(Formulación!$F$6,M32)))</xm:f>
            <xm:f>Formulación!$F$6</xm:f>
            <x14:dxf>
              <font>
                <color auto="1"/>
              </font>
              <fill>
                <patternFill>
                  <bgColor theme="9" tint="-0.24994659260841701"/>
                </patternFill>
              </fill>
            </x14:dxf>
          </x14:cfRule>
          <x14:cfRule type="containsText" priority="605" operator="containsText" id="{64E62289-5309-4D81-BBB8-3D2A0A35AC03}">
            <xm:f>NOT(ISERROR(SEARCH(Formulación!$F$5,M32)))</xm:f>
            <xm:f>Formulación!$F$5</xm:f>
            <x14:dxf>
              <font>
                <color auto="1"/>
              </font>
              <fill>
                <patternFill>
                  <bgColor rgb="FF92D050"/>
                </patternFill>
              </fill>
            </x14:dxf>
          </x14:cfRule>
          <x14:cfRule type="containsText" priority="606" operator="containsText" id="{47A040D9-CE77-4AFF-B394-BA8BFB4884A2}">
            <xm:f>NOT(ISERROR(SEARCH(Formulación!$F$4,M32)))</xm:f>
            <xm:f>Formulación!$F$4</xm:f>
            <x14:dxf>
              <font>
                <color auto="1"/>
              </font>
              <fill>
                <patternFill>
                  <bgColor theme="9" tint="0.59996337778862885"/>
                </patternFill>
              </fill>
            </x14:dxf>
          </x14:cfRule>
          <x14:cfRule type="containsText" priority="607" operator="containsText" id="{2B8C0422-430B-4308-BC19-4D163FEA8CBE}">
            <xm:f>NOT(ISERROR(SEARCH(Formulación!$F$3,M32)))</xm:f>
            <xm:f>Formulación!$F$3</xm:f>
            <x14:dxf>
              <font>
                <color auto="1"/>
              </font>
              <fill>
                <patternFill>
                  <bgColor rgb="FFFFFF00"/>
                </patternFill>
              </fill>
            </x14:dxf>
          </x14:cfRule>
          <x14:cfRule type="containsText" priority="608" operator="containsText" id="{EF02B790-3506-4E30-B024-5ED06CE7B594}">
            <xm:f>NOT(ISERROR(SEARCH(Formulación!$F$2,M32)))</xm:f>
            <xm:f>Formulación!$F$2</xm:f>
            <x14:dxf>
              <font>
                <color auto="1"/>
              </font>
              <fill>
                <patternFill>
                  <bgColor rgb="FFFFC000"/>
                </patternFill>
              </fill>
            </x14:dxf>
          </x14:cfRule>
          <xm:sqref>M32</xm:sqref>
        </x14:conditionalFormatting>
        <x14:conditionalFormatting xmlns:xm="http://schemas.microsoft.com/office/excel/2006/main">
          <x14:cfRule type="containsText" priority="599" operator="containsText" id="{7A0FF559-3E32-4BFB-80F7-2EAFD74E8100}">
            <xm:f>NOT(ISERROR(SEARCH(Formulación!$G$6,N32)))</xm:f>
            <xm:f>Formulación!$G$6</xm:f>
            <x14:dxf>
              <font>
                <color auto="1"/>
              </font>
              <fill>
                <patternFill>
                  <bgColor rgb="FFFF0000"/>
                </patternFill>
              </fill>
            </x14:dxf>
          </x14:cfRule>
          <x14:cfRule type="containsText" priority="600" operator="containsText" id="{C5BDD0B7-6BDC-4AB4-BBE0-22AAD61F5240}">
            <xm:f>NOT(ISERROR(SEARCH(Formulación!$G$5,N32)))</xm:f>
            <xm:f>Formulación!$G$5</xm:f>
            <x14:dxf>
              <font>
                <color auto="1"/>
              </font>
              <fill>
                <patternFill>
                  <bgColor rgb="FFFFC000"/>
                </patternFill>
              </fill>
            </x14:dxf>
          </x14:cfRule>
          <x14:cfRule type="containsText" priority="601" operator="containsText" id="{0A37ABBD-9F1C-4680-A473-F56B3B208043}">
            <xm:f>NOT(ISERROR(SEARCH(Formulación!$G$4,N32)))</xm:f>
            <xm:f>Formulación!$G$4</xm:f>
            <x14:dxf>
              <font>
                <color auto="1"/>
              </font>
              <fill>
                <patternFill>
                  <bgColor rgb="FFFFFF00"/>
                </patternFill>
              </fill>
            </x14:dxf>
          </x14:cfRule>
          <x14:cfRule type="containsText" priority="602" operator="containsText" id="{12FB520B-95E5-49FF-9C1A-F96B4425563D}">
            <xm:f>NOT(ISERROR(SEARCH(Formulación!$G$3,N32)))</xm:f>
            <xm:f>Formulación!$G$3</xm:f>
            <x14:dxf>
              <font>
                <color auto="1"/>
              </font>
              <fill>
                <patternFill>
                  <bgColor theme="9" tint="0.39994506668294322"/>
                </patternFill>
              </fill>
            </x14:dxf>
          </x14:cfRule>
          <x14:cfRule type="containsText" priority="603" operator="containsText" id="{59B97E58-BD68-4C17-8D07-9D7494DCF4E4}">
            <xm:f>NOT(ISERROR(SEARCH(Formulación!$G$2,N32)))</xm:f>
            <xm:f>Formulación!$G$2</xm:f>
            <x14:dxf>
              <font>
                <color auto="1"/>
              </font>
              <fill>
                <patternFill>
                  <bgColor rgb="FF92D050"/>
                </patternFill>
              </fill>
            </x14:dxf>
          </x14:cfRule>
          <xm:sqref>N32</xm:sqref>
        </x14:conditionalFormatting>
        <x14:conditionalFormatting xmlns:xm="http://schemas.microsoft.com/office/excel/2006/main">
          <x14:cfRule type="containsText" priority="595" operator="containsText" id="{038FC755-4CB0-42FA-B014-6772B97FB66E}">
            <xm:f>NOT(ISERROR(SEARCH(Formulación!$H$5,O32)))</xm:f>
            <xm:f>Formulación!$H$5</xm:f>
            <x14:dxf>
              <font>
                <color auto="1"/>
              </font>
              <fill>
                <patternFill>
                  <bgColor rgb="FFFF0000"/>
                </patternFill>
              </fill>
            </x14:dxf>
          </x14:cfRule>
          <x14:cfRule type="containsText" priority="596" operator="containsText" id="{0E45BAC9-782A-461E-87A1-13A7248CC8D3}">
            <xm:f>NOT(ISERROR(SEARCH(Formulación!$H$4,O32)))</xm:f>
            <xm:f>Formulación!$H$4</xm:f>
            <x14:dxf>
              <font>
                <color auto="1"/>
              </font>
              <fill>
                <patternFill>
                  <bgColor rgb="FFFFC000"/>
                </patternFill>
              </fill>
            </x14:dxf>
          </x14:cfRule>
          <x14:cfRule type="containsText" priority="597" operator="containsText" id="{3A0A4072-3A6D-44F9-A64D-0117F05CCB78}">
            <xm:f>NOT(ISERROR(SEARCH(Formulación!$H$3,O32)))</xm:f>
            <xm:f>Formulación!$H$3</xm:f>
            <x14:dxf>
              <font>
                <color auto="1"/>
              </font>
              <fill>
                <patternFill>
                  <bgColor rgb="FFFFFF00"/>
                </patternFill>
              </fill>
            </x14:dxf>
          </x14:cfRule>
          <x14:cfRule type="containsText" priority="598" operator="containsText" id="{8BE2D0DB-E11F-440E-ACAF-B47D4B070D40}">
            <xm:f>NOT(ISERROR(SEARCH(Formulación!$H$2,O32)))</xm:f>
            <xm:f>Formulación!$H$2</xm:f>
            <x14:dxf>
              <font>
                <color auto="1"/>
              </font>
              <fill>
                <patternFill>
                  <bgColor rgb="FF92D050"/>
                </patternFill>
              </fill>
            </x14:dxf>
          </x14:cfRule>
          <xm:sqref>O32</xm:sqref>
        </x14:conditionalFormatting>
        <x14:conditionalFormatting xmlns:xm="http://schemas.microsoft.com/office/excel/2006/main">
          <x14:cfRule type="containsText" priority="562" operator="containsText" id="{3590A54A-DED6-412B-BDFC-4BDBA0B08C8F}">
            <xm:f>NOT(ISERROR(SEARCH(Formulación!$U$3,AD32)))</xm:f>
            <xm:f>Formulación!$U$3</xm:f>
            <x14:dxf>
              <font>
                <color auto="1"/>
              </font>
              <fill>
                <patternFill>
                  <bgColor rgb="FF92D050"/>
                </patternFill>
              </fill>
            </x14:dxf>
          </x14:cfRule>
          <x14:cfRule type="containsText" priority="563" operator="containsText" id="{3472E6E5-BE57-4216-8F4F-41BEF6F0883F}">
            <xm:f>NOT(ISERROR(SEARCH(Formulación!$U$2,AD32)))</xm:f>
            <xm:f>Formulación!$U$2</xm:f>
            <x14:dxf>
              <font>
                <color auto="1"/>
              </font>
              <fill>
                <patternFill>
                  <bgColor rgb="FFFFFF00"/>
                </patternFill>
              </fill>
            </x14:dxf>
          </x14:cfRule>
          <x14:cfRule type="containsText" priority="564" operator="containsText" id="{B476000B-9041-4C1F-A199-E087AD1A3BAB}">
            <xm:f>NOT(ISERROR(SEARCH(Formulación!$U$1,AD32)))</xm:f>
            <xm:f>Formulación!$U$1</xm:f>
            <x14:dxf>
              <font>
                <color auto="1"/>
              </font>
              <fill>
                <patternFill>
                  <bgColor rgb="FFFFC000"/>
                </patternFill>
              </fill>
            </x14:dxf>
          </x14:cfRule>
          <xm:sqref>AD32</xm:sqref>
        </x14:conditionalFormatting>
        <x14:conditionalFormatting xmlns:xm="http://schemas.microsoft.com/office/excel/2006/main">
          <x14:cfRule type="containsText" priority="557" operator="containsText" id="{E5E56CB0-72CF-4CF0-B1A2-34106A6BC495}">
            <xm:f>NOT(ISERROR(SEARCH(Formulación!$F$6,M33)))</xm:f>
            <xm:f>Formulación!$F$6</xm:f>
            <x14:dxf>
              <font>
                <color auto="1"/>
              </font>
              <fill>
                <patternFill>
                  <bgColor theme="9" tint="-0.24994659260841701"/>
                </patternFill>
              </fill>
            </x14:dxf>
          </x14:cfRule>
          <x14:cfRule type="containsText" priority="558" operator="containsText" id="{8B109CC3-829C-446E-B23D-34C4705C6D13}">
            <xm:f>NOT(ISERROR(SEARCH(Formulación!$F$5,M33)))</xm:f>
            <xm:f>Formulación!$F$5</xm:f>
            <x14:dxf>
              <font>
                <color auto="1"/>
              </font>
              <fill>
                <patternFill>
                  <bgColor rgb="FF92D050"/>
                </patternFill>
              </fill>
            </x14:dxf>
          </x14:cfRule>
          <x14:cfRule type="containsText" priority="559" operator="containsText" id="{97CBF2A6-0704-4490-82AD-587EA2009C9F}">
            <xm:f>NOT(ISERROR(SEARCH(Formulación!$F$4,M33)))</xm:f>
            <xm:f>Formulación!$F$4</xm:f>
            <x14:dxf>
              <font>
                <color auto="1"/>
              </font>
              <fill>
                <patternFill>
                  <bgColor theme="9" tint="0.59996337778862885"/>
                </patternFill>
              </fill>
            </x14:dxf>
          </x14:cfRule>
          <x14:cfRule type="containsText" priority="560" operator="containsText" id="{453DFB8E-58ED-4995-A925-DF1EAF3DC11E}">
            <xm:f>NOT(ISERROR(SEARCH(Formulación!$F$3,M33)))</xm:f>
            <xm:f>Formulación!$F$3</xm:f>
            <x14:dxf>
              <font>
                <color auto="1"/>
              </font>
              <fill>
                <patternFill>
                  <bgColor rgb="FFFFFF00"/>
                </patternFill>
              </fill>
            </x14:dxf>
          </x14:cfRule>
          <x14:cfRule type="containsText" priority="561" operator="containsText" id="{E776C2FB-1CCD-450C-B66A-7A6D5AB896B9}">
            <xm:f>NOT(ISERROR(SEARCH(Formulación!$F$2,M33)))</xm:f>
            <xm:f>Formulación!$F$2</xm:f>
            <x14:dxf>
              <font>
                <color auto="1"/>
              </font>
              <fill>
                <patternFill>
                  <bgColor rgb="FFFFC000"/>
                </patternFill>
              </fill>
            </x14:dxf>
          </x14:cfRule>
          <xm:sqref>M33</xm:sqref>
        </x14:conditionalFormatting>
        <x14:conditionalFormatting xmlns:xm="http://schemas.microsoft.com/office/excel/2006/main">
          <x14:cfRule type="containsText" priority="552" operator="containsText" id="{09A204DD-9F44-4718-A9C5-F9F5A7275A51}">
            <xm:f>NOT(ISERROR(SEARCH(Formulación!$G$6,N33)))</xm:f>
            <xm:f>Formulación!$G$6</xm:f>
            <x14:dxf>
              <font>
                <color auto="1"/>
              </font>
              <fill>
                <patternFill>
                  <bgColor rgb="FFFF0000"/>
                </patternFill>
              </fill>
            </x14:dxf>
          </x14:cfRule>
          <x14:cfRule type="containsText" priority="553" operator="containsText" id="{966CABC7-D390-4B35-ABC4-5CE6A784F1B7}">
            <xm:f>NOT(ISERROR(SEARCH(Formulación!$G$5,N33)))</xm:f>
            <xm:f>Formulación!$G$5</xm:f>
            <x14:dxf>
              <font>
                <color auto="1"/>
              </font>
              <fill>
                <patternFill>
                  <bgColor rgb="FFFFC000"/>
                </patternFill>
              </fill>
            </x14:dxf>
          </x14:cfRule>
          <x14:cfRule type="containsText" priority="554" operator="containsText" id="{8639A1DC-3071-4F05-8EAC-4EE344BAB8DF}">
            <xm:f>NOT(ISERROR(SEARCH(Formulación!$G$4,N33)))</xm:f>
            <xm:f>Formulación!$G$4</xm:f>
            <x14:dxf>
              <font>
                <color auto="1"/>
              </font>
              <fill>
                <patternFill>
                  <bgColor rgb="FFFFFF00"/>
                </patternFill>
              </fill>
            </x14:dxf>
          </x14:cfRule>
          <x14:cfRule type="containsText" priority="555" operator="containsText" id="{B1A496B7-F54C-4253-A897-0F0A55E1C882}">
            <xm:f>NOT(ISERROR(SEARCH(Formulación!$G$3,N33)))</xm:f>
            <xm:f>Formulación!$G$3</xm:f>
            <x14:dxf>
              <font>
                <color auto="1"/>
              </font>
              <fill>
                <patternFill>
                  <bgColor theme="9" tint="0.39994506668294322"/>
                </patternFill>
              </fill>
            </x14:dxf>
          </x14:cfRule>
          <x14:cfRule type="containsText" priority="556" operator="containsText" id="{64DEB621-B7B9-4F3B-8792-941843B6FBC3}">
            <xm:f>NOT(ISERROR(SEARCH(Formulación!$G$2,N33)))</xm:f>
            <xm:f>Formulación!$G$2</xm:f>
            <x14:dxf>
              <font>
                <color auto="1"/>
              </font>
              <fill>
                <patternFill>
                  <bgColor rgb="FF92D050"/>
                </patternFill>
              </fill>
            </x14:dxf>
          </x14:cfRule>
          <xm:sqref>N33</xm:sqref>
        </x14:conditionalFormatting>
        <x14:conditionalFormatting xmlns:xm="http://schemas.microsoft.com/office/excel/2006/main">
          <x14:cfRule type="containsText" priority="548" operator="containsText" id="{E8E8E9AD-33D1-414A-9D16-F8D863A6BF58}">
            <xm:f>NOT(ISERROR(SEARCH(Formulación!$H$5,O33)))</xm:f>
            <xm:f>Formulación!$H$5</xm:f>
            <x14:dxf>
              <font>
                <color auto="1"/>
              </font>
              <fill>
                <patternFill>
                  <bgColor rgb="FFFF0000"/>
                </patternFill>
              </fill>
            </x14:dxf>
          </x14:cfRule>
          <x14:cfRule type="containsText" priority="549" operator="containsText" id="{E7B77B2D-1606-408F-96D3-1BC9B57B24F4}">
            <xm:f>NOT(ISERROR(SEARCH(Formulación!$H$4,O33)))</xm:f>
            <xm:f>Formulación!$H$4</xm:f>
            <x14:dxf>
              <font>
                <color auto="1"/>
              </font>
              <fill>
                <patternFill>
                  <bgColor rgb="FFFFC000"/>
                </patternFill>
              </fill>
            </x14:dxf>
          </x14:cfRule>
          <x14:cfRule type="containsText" priority="550" operator="containsText" id="{2F9F6929-45B6-41E0-B835-FAFE72F1753A}">
            <xm:f>NOT(ISERROR(SEARCH(Formulación!$H$3,O33)))</xm:f>
            <xm:f>Formulación!$H$3</xm:f>
            <x14:dxf>
              <font>
                <color auto="1"/>
              </font>
              <fill>
                <patternFill>
                  <bgColor rgb="FFFFFF00"/>
                </patternFill>
              </fill>
            </x14:dxf>
          </x14:cfRule>
          <x14:cfRule type="containsText" priority="551" operator="containsText" id="{93B7F2E2-6B3A-47E5-9E84-B21F0022B022}">
            <xm:f>NOT(ISERROR(SEARCH(Formulación!$H$2,O33)))</xm:f>
            <xm:f>Formulación!$H$2</xm:f>
            <x14:dxf>
              <font>
                <color auto="1"/>
              </font>
              <fill>
                <patternFill>
                  <bgColor rgb="FF92D050"/>
                </patternFill>
              </fill>
            </x14:dxf>
          </x14:cfRule>
          <xm:sqref>O33</xm:sqref>
        </x14:conditionalFormatting>
        <x14:conditionalFormatting xmlns:xm="http://schemas.microsoft.com/office/excel/2006/main">
          <x14:cfRule type="containsText" priority="515" operator="containsText" id="{3E0C8686-3D08-4F30-837C-E01ED98FF94F}">
            <xm:f>NOT(ISERROR(SEARCH(Formulación!$U$3,AD33)))</xm:f>
            <xm:f>Formulación!$U$3</xm:f>
            <x14:dxf>
              <font>
                <color auto="1"/>
              </font>
              <fill>
                <patternFill>
                  <bgColor rgb="FF92D050"/>
                </patternFill>
              </fill>
            </x14:dxf>
          </x14:cfRule>
          <x14:cfRule type="containsText" priority="516" operator="containsText" id="{5C57367D-3E3D-47E1-99ED-C93EF069DA70}">
            <xm:f>NOT(ISERROR(SEARCH(Formulación!$U$2,AD33)))</xm:f>
            <xm:f>Formulación!$U$2</xm:f>
            <x14:dxf>
              <font>
                <color auto="1"/>
              </font>
              <fill>
                <patternFill>
                  <bgColor rgb="FFFFFF00"/>
                </patternFill>
              </fill>
            </x14:dxf>
          </x14:cfRule>
          <x14:cfRule type="containsText" priority="517" operator="containsText" id="{EF2DFE7A-EE3D-4F8E-833F-9C2020653A66}">
            <xm:f>NOT(ISERROR(SEARCH(Formulación!$U$1,AD33)))</xm:f>
            <xm:f>Formulación!$U$1</xm:f>
            <x14:dxf>
              <font>
                <color auto="1"/>
              </font>
              <fill>
                <patternFill>
                  <bgColor rgb="FFFFC000"/>
                </patternFill>
              </fill>
            </x14:dxf>
          </x14:cfRule>
          <xm:sqref>AD33</xm:sqref>
        </x14:conditionalFormatting>
        <x14:conditionalFormatting xmlns:xm="http://schemas.microsoft.com/office/excel/2006/main">
          <x14:cfRule type="containsText" priority="510" operator="containsText" id="{D24DD027-3C5F-4053-9E09-2E59AADCD275}">
            <xm:f>NOT(ISERROR(SEARCH(Formulación!$F$6,M34)))</xm:f>
            <xm:f>Formulación!$F$6</xm:f>
            <x14:dxf>
              <font>
                <color auto="1"/>
              </font>
              <fill>
                <patternFill>
                  <bgColor theme="9" tint="-0.24994659260841701"/>
                </patternFill>
              </fill>
            </x14:dxf>
          </x14:cfRule>
          <x14:cfRule type="containsText" priority="511" operator="containsText" id="{2D730B57-6DD0-49BE-A70B-02EF41148000}">
            <xm:f>NOT(ISERROR(SEARCH(Formulación!$F$5,M34)))</xm:f>
            <xm:f>Formulación!$F$5</xm:f>
            <x14:dxf>
              <font>
                <color auto="1"/>
              </font>
              <fill>
                <patternFill>
                  <bgColor rgb="FF92D050"/>
                </patternFill>
              </fill>
            </x14:dxf>
          </x14:cfRule>
          <x14:cfRule type="containsText" priority="512" operator="containsText" id="{458F473A-3912-4C75-A1A9-EC3B0C45D279}">
            <xm:f>NOT(ISERROR(SEARCH(Formulación!$F$4,M34)))</xm:f>
            <xm:f>Formulación!$F$4</xm:f>
            <x14:dxf>
              <font>
                <color auto="1"/>
              </font>
              <fill>
                <patternFill>
                  <bgColor theme="9" tint="0.59996337778862885"/>
                </patternFill>
              </fill>
            </x14:dxf>
          </x14:cfRule>
          <x14:cfRule type="containsText" priority="513" operator="containsText" id="{47FB8BFA-DDE8-40B1-82A7-95DA791C27F1}">
            <xm:f>NOT(ISERROR(SEARCH(Formulación!$F$3,M34)))</xm:f>
            <xm:f>Formulación!$F$3</xm:f>
            <x14:dxf>
              <font>
                <color auto="1"/>
              </font>
              <fill>
                <patternFill>
                  <bgColor rgb="FFFFFF00"/>
                </patternFill>
              </fill>
            </x14:dxf>
          </x14:cfRule>
          <x14:cfRule type="containsText" priority="514" operator="containsText" id="{A64F0B87-2F27-462E-9FB0-3A4F9042B5F1}">
            <xm:f>NOT(ISERROR(SEARCH(Formulación!$F$2,M34)))</xm:f>
            <xm:f>Formulación!$F$2</xm:f>
            <x14:dxf>
              <font>
                <color auto="1"/>
              </font>
              <fill>
                <patternFill>
                  <bgColor rgb="FFFFC000"/>
                </patternFill>
              </fill>
            </x14:dxf>
          </x14:cfRule>
          <xm:sqref>M34</xm:sqref>
        </x14:conditionalFormatting>
        <x14:conditionalFormatting xmlns:xm="http://schemas.microsoft.com/office/excel/2006/main">
          <x14:cfRule type="containsText" priority="505" operator="containsText" id="{CE1338F4-CB01-41B4-AC5A-3B9D5E24977A}">
            <xm:f>NOT(ISERROR(SEARCH(Formulación!$G$6,N34)))</xm:f>
            <xm:f>Formulación!$G$6</xm:f>
            <x14:dxf>
              <font>
                <color auto="1"/>
              </font>
              <fill>
                <patternFill>
                  <bgColor rgb="FFFF0000"/>
                </patternFill>
              </fill>
            </x14:dxf>
          </x14:cfRule>
          <x14:cfRule type="containsText" priority="506" operator="containsText" id="{1FB889D9-0111-4C5A-8439-607AC2FB63F9}">
            <xm:f>NOT(ISERROR(SEARCH(Formulación!$G$5,N34)))</xm:f>
            <xm:f>Formulación!$G$5</xm:f>
            <x14:dxf>
              <font>
                <color auto="1"/>
              </font>
              <fill>
                <patternFill>
                  <bgColor rgb="FFFFC000"/>
                </patternFill>
              </fill>
            </x14:dxf>
          </x14:cfRule>
          <x14:cfRule type="containsText" priority="507" operator="containsText" id="{6E6FAEB9-AFBE-4D4A-82B6-2B4D72D2F271}">
            <xm:f>NOT(ISERROR(SEARCH(Formulación!$G$4,N34)))</xm:f>
            <xm:f>Formulación!$G$4</xm:f>
            <x14:dxf>
              <font>
                <color auto="1"/>
              </font>
              <fill>
                <patternFill>
                  <bgColor rgb="FFFFFF00"/>
                </patternFill>
              </fill>
            </x14:dxf>
          </x14:cfRule>
          <x14:cfRule type="containsText" priority="508" operator="containsText" id="{4B99A884-29EA-43E3-9043-7B127514A4F8}">
            <xm:f>NOT(ISERROR(SEARCH(Formulación!$G$3,N34)))</xm:f>
            <xm:f>Formulación!$G$3</xm:f>
            <x14:dxf>
              <font>
                <color auto="1"/>
              </font>
              <fill>
                <patternFill>
                  <bgColor theme="9" tint="0.39994506668294322"/>
                </patternFill>
              </fill>
            </x14:dxf>
          </x14:cfRule>
          <x14:cfRule type="containsText" priority="509" operator="containsText" id="{6AD616EC-7F99-485B-A591-A06FBB3CCA0A}">
            <xm:f>NOT(ISERROR(SEARCH(Formulación!$G$2,N34)))</xm:f>
            <xm:f>Formulación!$G$2</xm:f>
            <x14:dxf>
              <font>
                <color auto="1"/>
              </font>
              <fill>
                <patternFill>
                  <bgColor rgb="FF92D050"/>
                </patternFill>
              </fill>
            </x14:dxf>
          </x14:cfRule>
          <xm:sqref>N34</xm:sqref>
        </x14:conditionalFormatting>
        <x14:conditionalFormatting xmlns:xm="http://schemas.microsoft.com/office/excel/2006/main">
          <x14:cfRule type="containsText" priority="501" operator="containsText" id="{19A60A89-68EA-4923-920C-FC74253DB1F2}">
            <xm:f>NOT(ISERROR(SEARCH(Formulación!$H$5,O34)))</xm:f>
            <xm:f>Formulación!$H$5</xm:f>
            <x14:dxf>
              <font>
                <color auto="1"/>
              </font>
              <fill>
                <patternFill>
                  <bgColor rgb="FFFF0000"/>
                </patternFill>
              </fill>
            </x14:dxf>
          </x14:cfRule>
          <x14:cfRule type="containsText" priority="502" operator="containsText" id="{8D87238E-AED9-4DD7-97F8-208A689A2EFE}">
            <xm:f>NOT(ISERROR(SEARCH(Formulación!$H$4,O34)))</xm:f>
            <xm:f>Formulación!$H$4</xm:f>
            <x14:dxf>
              <font>
                <color auto="1"/>
              </font>
              <fill>
                <patternFill>
                  <bgColor rgb="FFFFC000"/>
                </patternFill>
              </fill>
            </x14:dxf>
          </x14:cfRule>
          <x14:cfRule type="containsText" priority="503" operator="containsText" id="{C778E5DA-01AD-4BCD-A39F-BFC532FB2C6C}">
            <xm:f>NOT(ISERROR(SEARCH(Formulación!$H$3,O34)))</xm:f>
            <xm:f>Formulación!$H$3</xm:f>
            <x14:dxf>
              <font>
                <color auto="1"/>
              </font>
              <fill>
                <patternFill>
                  <bgColor rgb="FFFFFF00"/>
                </patternFill>
              </fill>
            </x14:dxf>
          </x14:cfRule>
          <x14:cfRule type="containsText" priority="504" operator="containsText" id="{64CD67E3-E223-4FFB-8FE0-FC89BB7DFA8B}">
            <xm:f>NOT(ISERROR(SEARCH(Formulación!$H$2,O34)))</xm:f>
            <xm:f>Formulación!$H$2</xm:f>
            <x14:dxf>
              <font>
                <color auto="1"/>
              </font>
              <fill>
                <patternFill>
                  <bgColor rgb="FF92D050"/>
                </patternFill>
              </fill>
            </x14:dxf>
          </x14:cfRule>
          <xm:sqref>O34</xm:sqref>
        </x14:conditionalFormatting>
        <x14:conditionalFormatting xmlns:xm="http://schemas.microsoft.com/office/excel/2006/main">
          <x14:cfRule type="containsText" priority="468" operator="containsText" id="{396DE74D-AEEA-471E-8269-36076E599DCF}">
            <xm:f>NOT(ISERROR(SEARCH(Formulación!$U$3,AD34)))</xm:f>
            <xm:f>Formulación!$U$3</xm:f>
            <x14:dxf>
              <font>
                <color auto="1"/>
              </font>
              <fill>
                <patternFill>
                  <bgColor rgb="FF92D050"/>
                </patternFill>
              </fill>
            </x14:dxf>
          </x14:cfRule>
          <x14:cfRule type="containsText" priority="469" operator="containsText" id="{7EDDE6DA-1421-478D-85F7-A0F9B0FD4394}">
            <xm:f>NOT(ISERROR(SEARCH(Formulación!$U$2,AD34)))</xm:f>
            <xm:f>Formulación!$U$2</xm:f>
            <x14:dxf>
              <font>
                <color auto="1"/>
              </font>
              <fill>
                <patternFill>
                  <bgColor rgb="FFFFFF00"/>
                </patternFill>
              </fill>
            </x14:dxf>
          </x14:cfRule>
          <x14:cfRule type="containsText" priority="470" operator="containsText" id="{14DB04E5-182F-49C2-AEF2-02C979A650A8}">
            <xm:f>NOT(ISERROR(SEARCH(Formulación!$U$1,AD34)))</xm:f>
            <xm:f>Formulación!$U$1</xm:f>
            <x14:dxf>
              <font>
                <color auto="1"/>
              </font>
              <fill>
                <patternFill>
                  <bgColor rgb="FFFFC000"/>
                </patternFill>
              </fill>
            </x14:dxf>
          </x14:cfRule>
          <xm:sqref>AD34</xm:sqref>
        </x14:conditionalFormatting>
        <x14:conditionalFormatting xmlns:xm="http://schemas.microsoft.com/office/excel/2006/main">
          <x14:cfRule type="containsText" priority="463" operator="containsText" id="{3DA2F50E-70ED-4ECE-BDEF-5AFB3ABB5B55}">
            <xm:f>NOT(ISERROR(SEARCH(Formulación!$F$6,M35)))</xm:f>
            <xm:f>Formulación!$F$6</xm:f>
            <x14:dxf>
              <font>
                <color auto="1"/>
              </font>
              <fill>
                <patternFill>
                  <bgColor theme="9" tint="-0.24994659260841701"/>
                </patternFill>
              </fill>
            </x14:dxf>
          </x14:cfRule>
          <x14:cfRule type="containsText" priority="464" operator="containsText" id="{2C893709-6D81-4D29-8F33-D3772B35E5BB}">
            <xm:f>NOT(ISERROR(SEARCH(Formulación!$F$5,M35)))</xm:f>
            <xm:f>Formulación!$F$5</xm:f>
            <x14:dxf>
              <font>
                <color auto="1"/>
              </font>
              <fill>
                <patternFill>
                  <bgColor rgb="FF92D050"/>
                </patternFill>
              </fill>
            </x14:dxf>
          </x14:cfRule>
          <x14:cfRule type="containsText" priority="465" operator="containsText" id="{1CC9DBA1-3CB2-4087-97AC-3FA799318D43}">
            <xm:f>NOT(ISERROR(SEARCH(Formulación!$F$4,M35)))</xm:f>
            <xm:f>Formulación!$F$4</xm:f>
            <x14:dxf>
              <font>
                <color auto="1"/>
              </font>
              <fill>
                <patternFill>
                  <bgColor theme="9" tint="0.59996337778862885"/>
                </patternFill>
              </fill>
            </x14:dxf>
          </x14:cfRule>
          <x14:cfRule type="containsText" priority="466" operator="containsText" id="{A0720ED5-97F1-4759-A2F4-32086836F45B}">
            <xm:f>NOT(ISERROR(SEARCH(Formulación!$F$3,M35)))</xm:f>
            <xm:f>Formulación!$F$3</xm:f>
            <x14:dxf>
              <font>
                <color auto="1"/>
              </font>
              <fill>
                <patternFill>
                  <bgColor rgb="FFFFFF00"/>
                </patternFill>
              </fill>
            </x14:dxf>
          </x14:cfRule>
          <x14:cfRule type="containsText" priority="467" operator="containsText" id="{498163D3-94F5-4226-A513-C14E7F97F3CF}">
            <xm:f>NOT(ISERROR(SEARCH(Formulación!$F$2,M35)))</xm:f>
            <xm:f>Formulación!$F$2</xm:f>
            <x14:dxf>
              <font>
                <color auto="1"/>
              </font>
              <fill>
                <patternFill>
                  <bgColor rgb="FFFFC000"/>
                </patternFill>
              </fill>
            </x14:dxf>
          </x14:cfRule>
          <xm:sqref>M35</xm:sqref>
        </x14:conditionalFormatting>
        <x14:conditionalFormatting xmlns:xm="http://schemas.microsoft.com/office/excel/2006/main">
          <x14:cfRule type="containsText" priority="458" operator="containsText" id="{EA897D69-1231-43D1-85EA-92357D187274}">
            <xm:f>NOT(ISERROR(SEARCH(Formulación!$G$6,N35)))</xm:f>
            <xm:f>Formulación!$G$6</xm:f>
            <x14:dxf>
              <font>
                <color auto="1"/>
              </font>
              <fill>
                <patternFill>
                  <bgColor rgb="FFFF0000"/>
                </patternFill>
              </fill>
            </x14:dxf>
          </x14:cfRule>
          <x14:cfRule type="containsText" priority="459" operator="containsText" id="{277D51CC-C0D8-4266-81F1-F1E595239423}">
            <xm:f>NOT(ISERROR(SEARCH(Formulación!$G$5,N35)))</xm:f>
            <xm:f>Formulación!$G$5</xm:f>
            <x14:dxf>
              <font>
                <color auto="1"/>
              </font>
              <fill>
                <patternFill>
                  <bgColor rgb="FFFFC000"/>
                </patternFill>
              </fill>
            </x14:dxf>
          </x14:cfRule>
          <x14:cfRule type="containsText" priority="460" operator="containsText" id="{FC9EB09E-5CAA-4A1F-8616-4A925374A65F}">
            <xm:f>NOT(ISERROR(SEARCH(Formulación!$G$4,N35)))</xm:f>
            <xm:f>Formulación!$G$4</xm:f>
            <x14:dxf>
              <font>
                <color auto="1"/>
              </font>
              <fill>
                <patternFill>
                  <bgColor rgb="FFFFFF00"/>
                </patternFill>
              </fill>
            </x14:dxf>
          </x14:cfRule>
          <x14:cfRule type="containsText" priority="461" operator="containsText" id="{27D552B6-A9C5-4F5D-B848-BFE571429713}">
            <xm:f>NOT(ISERROR(SEARCH(Formulación!$G$3,N35)))</xm:f>
            <xm:f>Formulación!$G$3</xm:f>
            <x14:dxf>
              <font>
                <color auto="1"/>
              </font>
              <fill>
                <patternFill>
                  <bgColor theme="9" tint="0.39994506668294322"/>
                </patternFill>
              </fill>
            </x14:dxf>
          </x14:cfRule>
          <x14:cfRule type="containsText" priority="462" operator="containsText" id="{2BFB9485-3066-4BB8-9825-BCF7A99F2791}">
            <xm:f>NOT(ISERROR(SEARCH(Formulación!$G$2,N35)))</xm:f>
            <xm:f>Formulación!$G$2</xm:f>
            <x14:dxf>
              <font>
                <color auto="1"/>
              </font>
              <fill>
                <patternFill>
                  <bgColor rgb="FF92D050"/>
                </patternFill>
              </fill>
            </x14:dxf>
          </x14:cfRule>
          <xm:sqref>N35</xm:sqref>
        </x14:conditionalFormatting>
        <x14:conditionalFormatting xmlns:xm="http://schemas.microsoft.com/office/excel/2006/main">
          <x14:cfRule type="containsText" priority="454" operator="containsText" id="{FFE69562-A428-40DB-8C98-99CAD64FD343}">
            <xm:f>NOT(ISERROR(SEARCH(Formulación!$H$5,O35)))</xm:f>
            <xm:f>Formulación!$H$5</xm:f>
            <x14:dxf>
              <font>
                <color auto="1"/>
              </font>
              <fill>
                <patternFill>
                  <bgColor rgb="FFFF0000"/>
                </patternFill>
              </fill>
            </x14:dxf>
          </x14:cfRule>
          <x14:cfRule type="containsText" priority="455" operator="containsText" id="{7CFAB7B4-2173-4567-989D-1FE2F922525B}">
            <xm:f>NOT(ISERROR(SEARCH(Formulación!$H$4,O35)))</xm:f>
            <xm:f>Formulación!$H$4</xm:f>
            <x14:dxf>
              <font>
                <color auto="1"/>
              </font>
              <fill>
                <patternFill>
                  <bgColor rgb="FFFFC000"/>
                </patternFill>
              </fill>
            </x14:dxf>
          </x14:cfRule>
          <x14:cfRule type="containsText" priority="456" operator="containsText" id="{66B557F1-3415-42F1-A210-DA30005D4A4C}">
            <xm:f>NOT(ISERROR(SEARCH(Formulación!$H$3,O35)))</xm:f>
            <xm:f>Formulación!$H$3</xm:f>
            <x14:dxf>
              <font>
                <color auto="1"/>
              </font>
              <fill>
                <patternFill>
                  <bgColor rgb="FFFFFF00"/>
                </patternFill>
              </fill>
            </x14:dxf>
          </x14:cfRule>
          <x14:cfRule type="containsText" priority="457" operator="containsText" id="{3B90475D-873B-4293-9AC0-D6EAC4C0A3F8}">
            <xm:f>NOT(ISERROR(SEARCH(Formulación!$H$2,O35)))</xm:f>
            <xm:f>Formulación!$H$2</xm:f>
            <x14:dxf>
              <font>
                <color auto="1"/>
              </font>
              <fill>
                <patternFill>
                  <bgColor rgb="FF92D050"/>
                </patternFill>
              </fill>
            </x14:dxf>
          </x14:cfRule>
          <xm:sqref>O35</xm:sqref>
        </x14:conditionalFormatting>
        <x14:conditionalFormatting xmlns:xm="http://schemas.microsoft.com/office/excel/2006/main">
          <x14:cfRule type="containsText" priority="421" operator="containsText" id="{4D8ED821-80A0-4AD0-93C8-23B56EA574C6}">
            <xm:f>NOT(ISERROR(SEARCH(Formulación!$U$3,AD35)))</xm:f>
            <xm:f>Formulación!$U$3</xm:f>
            <x14:dxf>
              <font>
                <color auto="1"/>
              </font>
              <fill>
                <patternFill>
                  <bgColor rgb="FF92D050"/>
                </patternFill>
              </fill>
            </x14:dxf>
          </x14:cfRule>
          <x14:cfRule type="containsText" priority="422" operator="containsText" id="{B8145B28-8AAF-4216-86B9-D31BE1EA7E1D}">
            <xm:f>NOT(ISERROR(SEARCH(Formulación!$U$2,AD35)))</xm:f>
            <xm:f>Formulación!$U$2</xm:f>
            <x14:dxf>
              <font>
                <color auto="1"/>
              </font>
              <fill>
                <patternFill>
                  <bgColor rgb="FFFFFF00"/>
                </patternFill>
              </fill>
            </x14:dxf>
          </x14:cfRule>
          <x14:cfRule type="containsText" priority="423" operator="containsText" id="{F5B36DE6-75C8-4A2F-B39D-8A1697281B20}">
            <xm:f>NOT(ISERROR(SEARCH(Formulación!$U$1,AD35)))</xm:f>
            <xm:f>Formulación!$U$1</xm:f>
            <x14:dxf>
              <font>
                <color auto="1"/>
              </font>
              <fill>
                <patternFill>
                  <bgColor rgb="FFFFC000"/>
                </patternFill>
              </fill>
            </x14:dxf>
          </x14:cfRule>
          <xm:sqref>AD35</xm:sqref>
        </x14:conditionalFormatting>
        <x14:conditionalFormatting xmlns:xm="http://schemas.microsoft.com/office/excel/2006/main">
          <x14:cfRule type="containsText" priority="416" operator="containsText" id="{F9215FDD-5922-44AF-B5BB-E661FBF5264A}">
            <xm:f>NOT(ISERROR(SEARCH(Formulación!$F$6,M26)))</xm:f>
            <xm:f>Formulación!$F$6</xm:f>
            <x14:dxf>
              <font>
                <color auto="1"/>
              </font>
              <fill>
                <patternFill>
                  <bgColor theme="9" tint="-0.24994659260841701"/>
                </patternFill>
              </fill>
            </x14:dxf>
          </x14:cfRule>
          <x14:cfRule type="containsText" priority="417" operator="containsText" id="{C0354953-FA55-4520-A247-2839419AA87B}">
            <xm:f>NOT(ISERROR(SEARCH(Formulación!$F$5,M26)))</xm:f>
            <xm:f>Formulación!$F$5</xm:f>
            <x14:dxf>
              <font>
                <color auto="1"/>
              </font>
              <fill>
                <patternFill>
                  <bgColor rgb="FF92D050"/>
                </patternFill>
              </fill>
            </x14:dxf>
          </x14:cfRule>
          <x14:cfRule type="containsText" priority="418" operator="containsText" id="{527DC889-559D-435D-BB83-E2720F8CD4E3}">
            <xm:f>NOT(ISERROR(SEARCH(Formulación!$F$4,M26)))</xm:f>
            <xm:f>Formulación!$F$4</xm:f>
            <x14:dxf>
              <font>
                <color auto="1"/>
              </font>
              <fill>
                <patternFill>
                  <bgColor theme="9" tint="0.59996337778862885"/>
                </patternFill>
              </fill>
            </x14:dxf>
          </x14:cfRule>
          <x14:cfRule type="containsText" priority="419" operator="containsText" id="{91F81CC8-0FD7-4E93-999E-B4736BD172D2}">
            <xm:f>NOT(ISERROR(SEARCH(Formulación!$F$3,M26)))</xm:f>
            <xm:f>Formulación!$F$3</xm:f>
            <x14:dxf>
              <font>
                <color auto="1"/>
              </font>
              <fill>
                <patternFill>
                  <bgColor rgb="FFFFFF00"/>
                </patternFill>
              </fill>
            </x14:dxf>
          </x14:cfRule>
          <x14:cfRule type="containsText" priority="420" operator="containsText" id="{13412C07-D475-4593-A442-BAA43A507ABE}">
            <xm:f>NOT(ISERROR(SEARCH(Formulación!$F$2,M26)))</xm:f>
            <xm:f>Formulación!$F$2</xm:f>
            <x14:dxf>
              <font>
                <color auto="1"/>
              </font>
              <fill>
                <patternFill>
                  <bgColor rgb="FFFFC000"/>
                </patternFill>
              </fill>
            </x14:dxf>
          </x14:cfRule>
          <xm:sqref>M26</xm:sqref>
        </x14:conditionalFormatting>
        <x14:conditionalFormatting xmlns:xm="http://schemas.microsoft.com/office/excel/2006/main">
          <x14:cfRule type="containsText" priority="411" operator="containsText" id="{56D58941-F1D9-4ED7-9115-D79192E555FC}">
            <xm:f>NOT(ISERROR(SEARCH(Formulación!$G$6,N26)))</xm:f>
            <xm:f>Formulación!$G$6</xm:f>
            <x14:dxf>
              <font>
                <color auto="1"/>
              </font>
              <fill>
                <patternFill>
                  <bgColor rgb="FFFF0000"/>
                </patternFill>
              </fill>
            </x14:dxf>
          </x14:cfRule>
          <x14:cfRule type="containsText" priority="412" operator="containsText" id="{C2E13377-8F2A-43C0-B92B-68D0F0508338}">
            <xm:f>NOT(ISERROR(SEARCH(Formulación!$G$5,N26)))</xm:f>
            <xm:f>Formulación!$G$5</xm:f>
            <x14:dxf>
              <font>
                <color auto="1"/>
              </font>
              <fill>
                <patternFill>
                  <bgColor rgb="FFFFC000"/>
                </patternFill>
              </fill>
            </x14:dxf>
          </x14:cfRule>
          <x14:cfRule type="containsText" priority="413" operator="containsText" id="{8D003204-B847-4198-8F6D-FE6ABD77A00A}">
            <xm:f>NOT(ISERROR(SEARCH(Formulación!$G$4,N26)))</xm:f>
            <xm:f>Formulación!$G$4</xm:f>
            <x14:dxf>
              <font>
                <color auto="1"/>
              </font>
              <fill>
                <patternFill>
                  <bgColor rgb="FFFFFF00"/>
                </patternFill>
              </fill>
            </x14:dxf>
          </x14:cfRule>
          <x14:cfRule type="containsText" priority="414" operator="containsText" id="{2F0195E6-B25F-4317-A232-B5E5874940B8}">
            <xm:f>NOT(ISERROR(SEARCH(Formulación!$G$3,N26)))</xm:f>
            <xm:f>Formulación!$G$3</xm:f>
            <x14:dxf>
              <font>
                <color auto="1"/>
              </font>
              <fill>
                <patternFill>
                  <bgColor theme="9" tint="0.39994506668294322"/>
                </patternFill>
              </fill>
            </x14:dxf>
          </x14:cfRule>
          <x14:cfRule type="containsText" priority="415" operator="containsText" id="{9283618A-9554-4841-8725-989727DE9A09}">
            <xm:f>NOT(ISERROR(SEARCH(Formulación!$G$2,N26)))</xm:f>
            <xm:f>Formulación!$G$2</xm:f>
            <x14:dxf>
              <font>
                <color auto="1"/>
              </font>
              <fill>
                <patternFill>
                  <bgColor rgb="FF92D050"/>
                </patternFill>
              </fill>
            </x14:dxf>
          </x14:cfRule>
          <xm:sqref>N26</xm:sqref>
        </x14:conditionalFormatting>
        <x14:conditionalFormatting xmlns:xm="http://schemas.microsoft.com/office/excel/2006/main">
          <x14:cfRule type="containsText" priority="407" operator="containsText" id="{79CC0212-CA67-4A1B-A5CC-CEA5799155F2}">
            <xm:f>NOT(ISERROR(SEARCH(Formulación!$H$5,O26)))</xm:f>
            <xm:f>Formulación!$H$5</xm:f>
            <x14:dxf>
              <font>
                <color auto="1"/>
              </font>
              <fill>
                <patternFill>
                  <bgColor rgb="FFFF0000"/>
                </patternFill>
              </fill>
            </x14:dxf>
          </x14:cfRule>
          <x14:cfRule type="containsText" priority="408" operator="containsText" id="{D0010DB6-8738-41A1-B9A6-98F078E22B9B}">
            <xm:f>NOT(ISERROR(SEARCH(Formulación!$H$4,O26)))</xm:f>
            <xm:f>Formulación!$H$4</xm:f>
            <x14:dxf>
              <font>
                <color auto="1"/>
              </font>
              <fill>
                <patternFill>
                  <bgColor rgb="FFFFC000"/>
                </patternFill>
              </fill>
            </x14:dxf>
          </x14:cfRule>
          <x14:cfRule type="containsText" priority="409" operator="containsText" id="{0E471071-CDC1-4DD3-A993-6538505B899D}">
            <xm:f>NOT(ISERROR(SEARCH(Formulación!$H$3,O26)))</xm:f>
            <xm:f>Formulación!$H$3</xm:f>
            <x14:dxf>
              <font>
                <color auto="1"/>
              </font>
              <fill>
                <patternFill>
                  <bgColor rgb="FFFFFF00"/>
                </patternFill>
              </fill>
            </x14:dxf>
          </x14:cfRule>
          <x14:cfRule type="containsText" priority="410" operator="containsText" id="{76DE7368-6649-45B2-8107-8C4D0B01B48A}">
            <xm:f>NOT(ISERROR(SEARCH(Formulación!$H$2,O26)))</xm:f>
            <xm:f>Formulación!$H$2</xm:f>
            <x14:dxf>
              <font>
                <color auto="1"/>
              </font>
              <fill>
                <patternFill>
                  <bgColor rgb="FF92D050"/>
                </patternFill>
              </fill>
            </x14:dxf>
          </x14:cfRule>
          <xm:sqref>O26</xm:sqref>
        </x14:conditionalFormatting>
        <x14:conditionalFormatting xmlns:xm="http://schemas.microsoft.com/office/excel/2006/main">
          <x14:cfRule type="containsText" priority="374" operator="containsText" id="{EB0CB7D8-B248-4F36-A874-AA9F1F23B222}">
            <xm:f>NOT(ISERROR(SEARCH(Formulación!$U$3,AD26)))</xm:f>
            <xm:f>Formulación!$U$3</xm:f>
            <x14:dxf>
              <font>
                <color auto="1"/>
              </font>
              <fill>
                <patternFill>
                  <bgColor rgb="FF92D050"/>
                </patternFill>
              </fill>
            </x14:dxf>
          </x14:cfRule>
          <x14:cfRule type="containsText" priority="375" operator="containsText" id="{13E8756F-D277-4ADE-ABC8-64BB61A975C8}">
            <xm:f>NOT(ISERROR(SEARCH(Formulación!$U$2,AD26)))</xm:f>
            <xm:f>Formulación!$U$2</xm:f>
            <x14:dxf>
              <font>
                <color auto="1"/>
              </font>
              <fill>
                <patternFill>
                  <bgColor rgb="FFFFFF00"/>
                </patternFill>
              </fill>
            </x14:dxf>
          </x14:cfRule>
          <x14:cfRule type="containsText" priority="376" operator="containsText" id="{2AB60277-C6F7-44B2-ADAE-4E32B0E70BF2}">
            <xm:f>NOT(ISERROR(SEARCH(Formulación!$U$1,AD26)))</xm:f>
            <xm:f>Formulación!$U$1</xm:f>
            <x14:dxf>
              <font>
                <color auto="1"/>
              </font>
              <fill>
                <patternFill>
                  <bgColor rgb="FFFFC000"/>
                </patternFill>
              </fill>
            </x14:dxf>
          </x14:cfRule>
          <xm:sqref>AD26</xm:sqref>
        </x14:conditionalFormatting>
        <x14:conditionalFormatting xmlns:xm="http://schemas.microsoft.com/office/excel/2006/main">
          <x14:cfRule type="containsText" priority="355" operator="containsText" id="{CA459E85-B00F-4B2D-8934-957627A5D3BF}">
            <xm:f>NOT(ISERROR(SEARCH('\Users\monik avellaneda\Downloads\[PAAC IPYBAC V.1 21012022 IPYBAC Riegos de Corrupción y de Gestión (3) (1) (1).xlsx]Formulación'!#REF!,AD10)))</xm:f>
            <xm:f>'\Users\monik avellaneda\Downloads\[PAAC IPYBAC V.1 21012022 IPYBAC Riegos de Corrupción y de Gestión (3) (1) (1).xlsx]Formulación'!#REF!</xm:f>
            <x14:dxf>
              <font>
                <color auto="1"/>
              </font>
              <fill>
                <patternFill>
                  <bgColor rgb="FF92D050"/>
                </patternFill>
              </fill>
            </x14:dxf>
          </x14:cfRule>
          <x14:cfRule type="containsText" priority="356" operator="containsText" id="{07180D74-0B0D-4A6F-B98C-282EE105FF70}">
            <xm:f>NOT(ISERROR(SEARCH('\Users\monik avellaneda\Downloads\[PAAC IPYBAC V.1 21012022 IPYBAC Riegos de Corrupción y de Gestión (3) (1) (1).xlsx]Formulación'!#REF!,AD10)))</xm:f>
            <xm:f>'\Users\monik avellaneda\Downloads\[PAAC IPYBAC V.1 21012022 IPYBAC Riegos de Corrupción y de Gestión (3) (1) (1).xlsx]Formulación'!#REF!</xm:f>
            <x14:dxf>
              <font>
                <color auto="1"/>
              </font>
              <fill>
                <patternFill>
                  <bgColor rgb="FFFFFF00"/>
                </patternFill>
              </fill>
            </x14:dxf>
          </x14:cfRule>
          <x14:cfRule type="containsText" priority="357" operator="containsText" id="{8D274196-5B0A-4901-A2A2-2E7FB4ECAA4F}">
            <xm:f>NOT(ISERROR(SEARCH('\Users\monik avellaneda\Downloads\[PAAC IPYBAC V.1 21012022 IPYBAC Riegos de Corrupción y de Gestión (3) (1) (1).xlsx]Formulación'!#REF!,AD10)))</xm:f>
            <xm:f>'\Users\monik avellaneda\Downloads\[PAAC IPYBAC V.1 21012022 IPYBAC Riegos de Corrupción y de Gestión (3) (1) (1).xlsx]Formulación'!#REF!</xm:f>
            <x14:dxf>
              <font>
                <color auto="1"/>
              </font>
              <fill>
                <patternFill>
                  <bgColor rgb="FFFFC000"/>
                </patternFill>
              </fill>
            </x14:dxf>
          </x14:cfRule>
          <xm:sqref>AD10:AD12</xm:sqref>
        </x14:conditionalFormatting>
        <x14:conditionalFormatting xmlns:xm="http://schemas.microsoft.com/office/excel/2006/main">
          <x14:cfRule type="containsText" priority="336" operator="containsText" id="{071521BE-FA50-4BA2-923E-35C1BD8884DC}">
            <xm:f>NOT(ISERROR(SEARCH(Formulación!$F$6,M10)))</xm:f>
            <xm:f>Formulación!$F$6</xm:f>
            <x14:dxf>
              <font>
                <color auto="1"/>
              </font>
              <fill>
                <patternFill>
                  <bgColor theme="9" tint="-0.24994659260841701"/>
                </patternFill>
              </fill>
            </x14:dxf>
          </x14:cfRule>
          <x14:cfRule type="containsText" priority="337" operator="containsText" id="{5CD259D2-4E4B-4464-8D46-45557CF19EF9}">
            <xm:f>NOT(ISERROR(SEARCH(Formulación!$F$5,M10)))</xm:f>
            <xm:f>Formulación!$F$5</xm:f>
            <x14:dxf>
              <font>
                <color auto="1"/>
              </font>
              <fill>
                <patternFill>
                  <bgColor rgb="FF92D050"/>
                </patternFill>
              </fill>
            </x14:dxf>
          </x14:cfRule>
          <x14:cfRule type="containsText" priority="338" operator="containsText" id="{3EE2D0B3-07E7-44C6-9413-5D8C4094D1B5}">
            <xm:f>NOT(ISERROR(SEARCH(Formulación!$F$4,M10)))</xm:f>
            <xm:f>Formulación!$F$4</xm:f>
            <x14:dxf>
              <font>
                <color auto="1"/>
              </font>
              <fill>
                <patternFill>
                  <bgColor theme="9" tint="0.59996337778862885"/>
                </patternFill>
              </fill>
            </x14:dxf>
          </x14:cfRule>
          <x14:cfRule type="containsText" priority="339" operator="containsText" id="{A71E38B7-0E68-4C2C-97F8-410268265F66}">
            <xm:f>NOT(ISERROR(SEARCH(Formulación!$F$3,M10)))</xm:f>
            <xm:f>Formulación!$F$3</xm:f>
            <x14:dxf>
              <font>
                <color auto="1"/>
              </font>
              <fill>
                <patternFill>
                  <bgColor rgb="FFFFFF00"/>
                </patternFill>
              </fill>
            </x14:dxf>
          </x14:cfRule>
          <x14:cfRule type="containsText" priority="340" operator="containsText" id="{AE147962-2616-4D51-8121-18D61536370E}">
            <xm:f>NOT(ISERROR(SEARCH(Formulación!$F$2,M10)))</xm:f>
            <xm:f>Formulación!$F$2</xm:f>
            <x14:dxf>
              <font>
                <color auto="1"/>
              </font>
              <fill>
                <patternFill>
                  <bgColor rgb="FFFFC000"/>
                </patternFill>
              </fill>
            </x14:dxf>
          </x14:cfRule>
          <xm:sqref>M10:M12</xm:sqref>
        </x14:conditionalFormatting>
        <x14:conditionalFormatting xmlns:xm="http://schemas.microsoft.com/office/excel/2006/main">
          <x14:cfRule type="containsText" priority="331" operator="containsText" id="{3796E7D4-FC0B-4087-B238-3BA980C71F28}">
            <xm:f>NOT(ISERROR(SEARCH(Formulación!$G$6,N10)))</xm:f>
            <xm:f>Formulación!$G$6</xm:f>
            <x14:dxf>
              <font>
                <color auto="1"/>
              </font>
              <fill>
                <patternFill>
                  <bgColor rgb="FFFF0000"/>
                </patternFill>
              </fill>
            </x14:dxf>
          </x14:cfRule>
          <x14:cfRule type="containsText" priority="332" operator="containsText" id="{792FE365-381E-4206-8CA5-1AD67A19BCC0}">
            <xm:f>NOT(ISERROR(SEARCH(Formulación!$G$5,N10)))</xm:f>
            <xm:f>Formulación!$G$5</xm:f>
            <x14:dxf>
              <font>
                <color auto="1"/>
              </font>
              <fill>
                <patternFill>
                  <bgColor rgb="FFFFC000"/>
                </patternFill>
              </fill>
            </x14:dxf>
          </x14:cfRule>
          <x14:cfRule type="containsText" priority="333" operator="containsText" id="{3A1251C4-A4AC-4B11-979B-1FC3D9C7347F}">
            <xm:f>NOT(ISERROR(SEARCH(Formulación!$G$4,N10)))</xm:f>
            <xm:f>Formulación!$G$4</xm:f>
            <x14:dxf>
              <font>
                <color auto="1"/>
              </font>
              <fill>
                <patternFill>
                  <bgColor rgb="FFFFFF00"/>
                </patternFill>
              </fill>
            </x14:dxf>
          </x14:cfRule>
          <x14:cfRule type="containsText" priority="334" operator="containsText" id="{4CB01D8D-E634-4813-AC75-F977FF48E7F4}">
            <xm:f>NOT(ISERROR(SEARCH(Formulación!$G$3,N10)))</xm:f>
            <xm:f>Formulación!$G$3</xm:f>
            <x14:dxf>
              <font>
                <color auto="1"/>
              </font>
              <fill>
                <patternFill>
                  <bgColor theme="9" tint="0.39994506668294322"/>
                </patternFill>
              </fill>
            </x14:dxf>
          </x14:cfRule>
          <x14:cfRule type="containsText" priority="335" operator="containsText" id="{AB3C0228-2FBB-4E43-ACEA-EA04ED2D9B3A}">
            <xm:f>NOT(ISERROR(SEARCH(Formulación!$G$2,N10)))</xm:f>
            <xm:f>Formulación!$G$2</xm:f>
            <x14:dxf>
              <font>
                <color auto="1"/>
              </font>
              <fill>
                <patternFill>
                  <bgColor rgb="FF92D050"/>
                </patternFill>
              </fill>
            </x14:dxf>
          </x14:cfRule>
          <xm:sqref>N10:N12</xm:sqref>
        </x14:conditionalFormatting>
        <x14:conditionalFormatting xmlns:xm="http://schemas.microsoft.com/office/excel/2006/main">
          <x14:cfRule type="containsText" priority="327" operator="containsText" id="{218BFF16-EB7D-4E2D-BFD7-EEFF3D850918}">
            <xm:f>NOT(ISERROR(SEARCH(Formulación!$H$5,O10)))</xm:f>
            <xm:f>Formulación!$H$5</xm:f>
            <x14:dxf>
              <font>
                <color auto="1"/>
              </font>
              <fill>
                <patternFill>
                  <bgColor rgb="FFFF0000"/>
                </patternFill>
              </fill>
            </x14:dxf>
          </x14:cfRule>
          <x14:cfRule type="containsText" priority="328" operator="containsText" id="{A5AAE8E6-D43A-45B7-B4FE-A8249D3B8980}">
            <xm:f>NOT(ISERROR(SEARCH(Formulación!$H$4,O10)))</xm:f>
            <xm:f>Formulación!$H$4</xm:f>
            <x14:dxf>
              <font>
                <color auto="1"/>
              </font>
              <fill>
                <patternFill>
                  <bgColor rgb="FFFFC000"/>
                </patternFill>
              </fill>
            </x14:dxf>
          </x14:cfRule>
          <x14:cfRule type="containsText" priority="329" operator="containsText" id="{DF656C6F-70A8-4D3E-8819-417CA2FB1AF8}">
            <xm:f>NOT(ISERROR(SEARCH(Formulación!$H$3,O10)))</xm:f>
            <xm:f>Formulación!$H$3</xm:f>
            <x14:dxf>
              <font>
                <color auto="1"/>
              </font>
              <fill>
                <patternFill>
                  <bgColor rgb="FFFFFF00"/>
                </patternFill>
              </fill>
            </x14:dxf>
          </x14:cfRule>
          <x14:cfRule type="containsText" priority="330" operator="containsText" id="{85B2A661-9558-492A-96FD-D81649969CD0}">
            <xm:f>NOT(ISERROR(SEARCH(Formulación!$H$2,O10)))</xm:f>
            <xm:f>Formulación!$H$2</xm:f>
            <x14:dxf>
              <font>
                <color auto="1"/>
              </font>
              <fill>
                <patternFill>
                  <bgColor rgb="FF92D050"/>
                </patternFill>
              </fill>
            </x14:dxf>
          </x14:cfRule>
          <xm:sqref>O10:O12</xm:sqref>
        </x14:conditionalFormatting>
        <x14:conditionalFormatting xmlns:xm="http://schemas.microsoft.com/office/excel/2006/main">
          <x14:cfRule type="containsText" priority="223" operator="containsText" id="{9479AEDC-A16E-4460-A637-5B1974980A19}">
            <xm:f>NOT(ISERROR(SEARCH(Formulación!$F$6,M37)))</xm:f>
            <xm:f>Formulación!$F$6</xm:f>
            <x14:dxf>
              <font>
                <color auto="1"/>
              </font>
              <fill>
                <patternFill>
                  <bgColor theme="9" tint="-0.24994659260841701"/>
                </patternFill>
              </fill>
            </x14:dxf>
          </x14:cfRule>
          <x14:cfRule type="containsText" priority="224" operator="containsText" id="{3B59F6A9-C97A-44C3-B68E-90CFF2DC37EE}">
            <xm:f>NOT(ISERROR(SEARCH(Formulación!$F$5,M37)))</xm:f>
            <xm:f>Formulación!$F$5</xm:f>
            <x14:dxf>
              <font>
                <color auto="1"/>
              </font>
              <fill>
                <patternFill>
                  <bgColor rgb="FF92D050"/>
                </patternFill>
              </fill>
            </x14:dxf>
          </x14:cfRule>
          <x14:cfRule type="containsText" priority="225" operator="containsText" id="{5D00DBC9-CC15-49E8-8AF3-CAC7A2F9BE34}">
            <xm:f>NOT(ISERROR(SEARCH(Formulación!$F$4,M37)))</xm:f>
            <xm:f>Formulación!$F$4</xm:f>
            <x14:dxf>
              <font>
                <color auto="1"/>
              </font>
              <fill>
                <patternFill>
                  <bgColor theme="9" tint="0.59996337778862885"/>
                </patternFill>
              </fill>
            </x14:dxf>
          </x14:cfRule>
          <x14:cfRule type="containsText" priority="226" operator="containsText" id="{C1489597-51A2-4FBD-AC6D-DC20307EBF3E}">
            <xm:f>NOT(ISERROR(SEARCH(Formulación!$F$3,M37)))</xm:f>
            <xm:f>Formulación!$F$3</xm:f>
            <x14:dxf>
              <font>
                <color auto="1"/>
              </font>
              <fill>
                <patternFill>
                  <bgColor rgb="FFFFFF00"/>
                </patternFill>
              </fill>
            </x14:dxf>
          </x14:cfRule>
          <x14:cfRule type="containsText" priority="227" operator="containsText" id="{80C33CAA-9A56-431F-8704-0458F92FC308}">
            <xm:f>NOT(ISERROR(SEARCH(Formulación!$F$2,M37)))</xm:f>
            <xm:f>Formulación!$F$2</xm:f>
            <x14:dxf>
              <font>
                <color auto="1"/>
              </font>
              <fill>
                <patternFill>
                  <bgColor rgb="FFFFC000"/>
                </patternFill>
              </fill>
            </x14:dxf>
          </x14:cfRule>
          <xm:sqref>M37:M38</xm:sqref>
        </x14:conditionalFormatting>
        <x14:conditionalFormatting xmlns:xm="http://schemas.microsoft.com/office/excel/2006/main">
          <x14:cfRule type="containsText" priority="218" operator="containsText" id="{B77DDA9D-987A-4DD2-B7AD-96504804ACAD}">
            <xm:f>NOT(ISERROR(SEARCH(Formulación!$G$6,N37)))</xm:f>
            <xm:f>Formulación!$G$6</xm:f>
            <x14:dxf>
              <font>
                <color auto="1"/>
              </font>
              <fill>
                <patternFill>
                  <bgColor rgb="FFFF0000"/>
                </patternFill>
              </fill>
            </x14:dxf>
          </x14:cfRule>
          <x14:cfRule type="containsText" priority="219" operator="containsText" id="{A10E8B04-71A2-440D-A452-2EEA56D09301}">
            <xm:f>NOT(ISERROR(SEARCH(Formulación!$G$5,N37)))</xm:f>
            <xm:f>Formulación!$G$5</xm:f>
            <x14:dxf>
              <font>
                <color auto="1"/>
              </font>
              <fill>
                <patternFill>
                  <bgColor rgb="FFFFC000"/>
                </patternFill>
              </fill>
            </x14:dxf>
          </x14:cfRule>
          <x14:cfRule type="containsText" priority="220" operator="containsText" id="{ECEC655A-AB2C-4899-81F0-82CC4CEAA26A}">
            <xm:f>NOT(ISERROR(SEARCH(Formulación!$G$4,N37)))</xm:f>
            <xm:f>Formulación!$G$4</xm:f>
            <x14:dxf>
              <font>
                <color auto="1"/>
              </font>
              <fill>
                <patternFill>
                  <bgColor rgb="FFFFFF00"/>
                </patternFill>
              </fill>
            </x14:dxf>
          </x14:cfRule>
          <x14:cfRule type="containsText" priority="221" operator="containsText" id="{5F70C19D-A86E-49BF-AA67-5F146835FB86}">
            <xm:f>NOT(ISERROR(SEARCH(Formulación!$G$3,N37)))</xm:f>
            <xm:f>Formulación!$G$3</xm:f>
            <x14:dxf>
              <font>
                <color auto="1"/>
              </font>
              <fill>
                <patternFill>
                  <bgColor theme="9" tint="0.39994506668294322"/>
                </patternFill>
              </fill>
            </x14:dxf>
          </x14:cfRule>
          <x14:cfRule type="containsText" priority="222" operator="containsText" id="{3851A574-A1C4-46C3-874E-83023AC60F7F}">
            <xm:f>NOT(ISERROR(SEARCH(Formulación!$G$2,N37)))</xm:f>
            <xm:f>Formulación!$G$2</xm:f>
            <x14:dxf>
              <font>
                <color auto="1"/>
              </font>
              <fill>
                <patternFill>
                  <bgColor rgb="FF92D050"/>
                </patternFill>
              </fill>
            </x14:dxf>
          </x14:cfRule>
          <xm:sqref>N37:N38</xm:sqref>
        </x14:conditionalFormatting>
        <x14:conditionalFormatting xmlns:xm="http://schemas.microsoft.com/office/excel/2006/main">
          <x14:cfRule type="containsText" priority="214" operator="containsText" id="{5D232126-3620-4912-B2ED-1AA557649DA3}">
            <xm:f>NOT(ISERROR(SEARCH(Formulación!$H$5,O37)))</xm:f>
            <xm:f>Formulación!$H$5</xm:f>
            <x14:dxf>
              <font>
                <color auto="1"/>
              </font>
              <fill>
                <patternFill>
                  <bgColor rgb="FFFF0000"/>
                </patternFill>
              </fill>
            </x14:dxf>
          </x14:cfRule>
          <x14:cfRule type="containsText" priority="215" operator="containsText" id="{E00349C3-E057-451C-9BD6-B48E82F7F4A8}">
            <xm:f>NOT(ISERROR(SEARCH(Formulación!$H$4,O37)))</xm:f>
            <xm:f>Formulación!$H$4</xm:f>
            <x14:dxf>
              <font>
                <color auto="1"/>
              </font>
              <fill>
                <patternFill>
                  <bgColor rgb="FFFFC000"/>
                </patternFill>
              </fill>
            </x14:dxf>
          </x14:cfRule>
          <x14:cfRule type="containsText" priority="216" operator="containsText" id="{D5E1C6DD-B21C-4872-9F1E-C13B1B818A7C}">
            <xm:f>NOT(ISERROR(SEARCH(Formulación!$H$3,O37)))</xm:f>
            <xm:f>Formulación!$H$3</xm:f>
            <x14:dxf>
              <font>
                <color auto="1"/>
              </font>
              <fill>
                <patternFill>
                  <bgColor rgb="FFFFFF00"/>
                </patternFill>
              </fill>
            </x14:dxf>
          </x14:cfRule>
          <x14:cfRule type="containsText" priority="217" operator="containsText" id="{DE9B549E-DEBA-40BC-B19C-7BC05C38E298}">
            <xm:f>NOT(ISERROR(SEARCH(Formulación!$H$2,O37)))</xm:f>
            <xm:f>Formulación!$H$2</xm:f>
            <x14:dxf>
              <font>
                <color auto="1"/>
              </font>
              <fill>
                <patternFill>
                  <bgColor rgb="FF92D050"/>
                </patternFill>
              </fill>
            </x14:dxf>
          </x14:cfRule>
          <xm:sqref>O37:O38</xm:sqref>
        </x14:conditionalFormatting>
        <x14:conditionalFormatting xmlns:xm="http://schemas.microsoft.com/office/excel/2006/main">
          <x14:cfRule type="containsText" priority="209" operator="containsText" id="{EF1DE09D-9108-4F96-A4CF-B2B39282F27B}">
            <xm:f>NOT(ISERROR(SEARCH(Formulación!$U$3,AD37)))</xm:f>
            <xm:f>Formulación!$U$3</xm:f>
            <x14:dxf>
              <font>
                <color auto="1"/>
              </font>
              <fill>
                <patternFill>
                  <bgColor rgb="FF92D050"/>
                </patternFill>
              </fill>
            </x14:dxf>
          </x14:cfRule>
          <x14:cfRule type="containsText" priority="210" operator="containsText" id="{5991C902-5EA0-47A9-8DA4-E38E9BE42FAE}">
            <xm:f>NOT(ISERROR(SEARCH(Formulación!$U$2,AD37)))</xm:f>
            <xm:f>Formulación!$U$2</xm:f>
            <x14:dxf>
              <font>
                <color auto="1"/>
              </font>
              <fill>
                <patternFill>
                  <bgColor rgb="FFFFFF00"/>
                </patternFill>
              </fill>
            </x14:dxf>
          </x14:cfRule>
          <x14:cfRule type="containsText" priority="211" operator="containsText" id="{C8314CA8-5573-415C-8E7B-375803D46D79}">
            <xm:f>NOT(ISERROR(SEARCH(Formulación!$U$1,AD37)))</xm:f>
            <xm:f>Formulación!$U$1</xm:f>
            <x14:dxf>
              <font>
                <color auto="1"/>
              </font>
              <fill>
                <patternFill>
                  <bgColor rgb="FFFFC000"/>
                </patternFill>
              </fill>
            </x14:dxf>
          </x14:cfRule>
          <xm:sqref>AD37:AD38</xm:sqref>
        </x14:conditionalFormatting>
        <x14:conditionalFormatting xmlns:xm="http://schemas.microsoft.com/office/excel/2006/main">
          <x14:cfRule type="containsText" priority="190" operator="containsText" id="{D7B4E066-1A43-48FF-9C25-F0CACD8516F6}">
            <xm:f>NOT(ISERROR(SEARCH('\Users\monik avellaneda\Downloads\[PAAC IPYBAC V.1 21012022 IPYBAC Riegos de Corrupción y de Gestión (3) (1) (1).xlsx]Formulación'!#REF!,AD37)))</xm:f>
            <xm:f>'\Users\monik avellaneda\Downloads\[PAAC IPYBAC V.1 21012022 IPYBAC Riegos de Corrupción y de Gestión (3) (1) (1).xlsx]Formulación'!#REF!</xm:f>
            <x14:dxf>
              <font>
                <color auto="1"/>
              </font>
              <fill>
                <patternFill>
                  <bgColor rgb="FF92D050"/>
                </patternFill>
              </fill>
            </x14:dxf>
          </x14:cfRule>
          <x14:cfRule type="containsText" priority="191" operator="containsText" id="{308ADBE2-848F-407B-A0DE-19C54CD658EC}">
            <xm:f>NOT(ISERROR(SEARCH('\Users\monik avellaneda\Downloads\[PAAC IPYBAC V.1 21012022 IPYBAC Riegos de Corrupción y de Gestión (3) (1) (1).xlsx]Formulación'!#REF!,AD37)))</xm:f>
            <xm:f>'\Users\monik avellaneda\Downloads\[PAAC IPYBAC V.1 21012022 IPYBAC Riegos de Corrupción y de Gestión (3) (1) (1).xlsx]Formulación'!#REF!</xm:f>
            <x14:dxf>
              <font>
                <color auto="1"/>
              </font>
              <fill>
                <patternFill>
                  <bgColor rgb="FFFFFF00"/>
                </patternFill>
              </fill>
            </x14:dxf>
          </x14:cfRule>
          <x14:cfRule type="containsText" priority="192" operator="containsText" id="{95BD2EAE-072A-4BE6-91CB-E23084F05C98}">
            <xm:f>NOT(ISERROR(SEARCH('\Users\monik avellaneda\Downloads\[PAAC IPYBAC V.1 21012022 IPYBAC Riegos de Corrupción y de Gestión (3) (1) (1).xlsx]Formulación'!#REF!,AD37)))</xm:f>
            <xm:f>'\Users\monik avellaneda\Downloads\[PAAC IPYBAC V.1 21012022 IPYBAC Riegos de Corrupción y de Gestión (3) (1) (1).xlsx]Formulación'!#REF!</xm:f>
            <x14:dxf>
              <font>
                <color auto="1"/>
              </font>
              <fill>
                <patternFill>
                  <bgColor rgb="FFFFC000"/>
                </patternFill>
              </fill>
            </x14:dxf>
          </x14:cfRule>
          <xm:sqref>AD37:AD38</xm:sqref>
        </x14:conditionalFormatting>
        <x14:conditionalFormatting xmlns:xm="http://schemas.microsoft.com/office/excel/2006/main">
          <x14:cfRule type="containsText" priority="171" operator="containsText" id="{1F68F59F-7EB4-4AD6-B82E-2B43A5416F01}">
            <xm:f>NOT(ISERROR(SEARCH(Formulación!$F$6,M37)))</xm:f>
            <xm:f>Formulación!$F$6</xm:f>
            <x14:dxf>
              <font>
                <color auto="1"/>
              </font>
              <fill>
                <patternFill>
                  <bgColor theme="9" tint="-0.24994659260841701"/>
                </patternFill>
              </fill>
            </x14:dxf>
          </x14:cfRule>
          <x14:cfRule type="containsText" priority="172" operator="containsText" id="{D4F9D961-1D86-49B8-A781-1C89AD9A612E}">
            <xm:f>NOT(ISERROR(SEARCH(Formulación!$F$5,M37)))</xm:f>
            <xm:f>Formulación!$F$5</xm:f>
            <x14:dxf>
              <font>
                <color auto="1"/>
              </font>
              <fill>
                <patternFill>
                  <bgColor rgb="FF92D050"/>
                </patternFill>
              </fill>
            </x14:dxf>
          </x14:cfRule>
          <x14:cfRule type="containsText" priority="173" operator="containsText" id="{B7D8F15A-857B-4219-8C4C-3CE669B470FE}">
            <xm:f>NOT(ISERROR(SEARCH(Formulación!$F$4,M37)))</xm:f>
            <xm:f>Formulación!$F$4</xm:f>
            <x14:dxf>
              <font>
                <color auto="1"/>
              </font>
              <fill>
                <patternFill>
                  <bgColor theme="9" tint="0.59996337778862885"/>
                </patternFill>
              </fill>
            </x14:dxf>
          </x14:cfRule>
          <x14:cfRule type="containsText" priority="174" operator="containsText" id="{6A1E754C-A759-46A8-9E8E-2FFF4A34017B}">
            <xm:f>NOT(ISERROR(SEARCH(Formulación!$F$3,M37)))</xm:f>
            <xm:f>Formulación!$F$3</xm:f>
            <x14:dxf>
              <font>
                <color auto="1"/>
              </font>
              <fill>
                <patternFill>
                  <bgColor rgb="FFFFFF00"/>
                </patternFill>
              </fill>
            </x14:dxf>
          </x14:cfRule>
          <x14:cfRule type="containsText" priority="175" operator="containsText" id="{DD680293-4DD9-472D-9E04-07DCF6C56865}">
            <xm:f>NOT(ISERROR(SEARCH(Formulación!$F$2,M37)))</xm:f>
            <xm:f>Formulación!$F$2</xm:f>
            <x14:dxf>
              <font>
                <color auto="1"/>
              </font>
              <fill>
                <patternFill>
                  <bgColor rgb="FFFFC000"/>
                </patternFill>
              </fill>
            </x14:dxf>
          </x14:cfRule>
          <xm:sqref>M37:M38</xm:sqref>
        </x14:conditionalFormatting>
        <x14:conditionalFormatting xmlns:xm="http://schemas.microsoft.com/office/excel/2006/main">
          <x14:cfRule type="containsText" priority="166" operator="containsText" id="{158EED34-B443-4FC9-803F-AF1BF56B72CF}">
            <xm:f>NOT(ISERROR(SEARCH(Formulación!$G$6,N37)))</xm:f>
            <xm:f>Formulación!$G$6</xm:f>
            <x14:dxf>
              <font>
                <color auto="1"/>
              </font>
              <fill>
                <patternFill>
                  <bgColor rgb="FFFF0000"/>
                </patternFill>
              </fill>
            </x14:dxf>
          </x14:cfRule>
          <x14:cfRule type="containsText" priority="167" operator="containsText" id="{13E0F3AC-3BA1-422C-B4ED-A708E176249F}">
            <xm:f>NOT(ISERROR(SEARCH(Formulación!$G$5,N37)))</xm:f>
            <xm:f>Formulación!$G$5</xm:f>
            <x14:dxf>
              <font>
                <color auto="1"/>
              </font>
              <fill>
                <patternFill>
                  <bgColor rgb="FFFFC000"/>
                </patternFill>
              </fill>
            </x14:dxf>
          </x14:cfRule>
          <x14:cfRule type="containsText" priority="168" operator="containsText" id="{ED056921-865D-4451-8DAC-4F9C2DBC9EBC}">
            <xm:f>NOT(ISERROR(SEARCH(Formulación!$G$4,N37)))</xm:f>
            <xm:f>Formulación!$G$4</xm:f>
            <x14:dxf>
              <font>
                <color auto="1"/>
              </font>
              <fill>
                <patternFill>
                  <bgColor rgb="FFFFFF00"/>
                </patternFill>
              </fill>
            </x14:dxf>
          </x14:cfRule>
          <x14:cfRule type="containsText" priority="169" operator="containsText" id="{F9D7C865-5BB1-4B5C-AC07-C6CA3FF0EE8D}">
            <xm:f>NOT(ISERROR(SEARCH(Formulación!$G$3,N37)))</xm:f>
            <xm:f>Formulación!$G$3</xm:f>
            <x14:dxf>
              <font>
                <color auto="1"/>
              </font>
              <fill>
                <patternFill>
                  <bgColor theme="9" tint="0.39994506668294322"/>
                </patternFill>
              </fill>
            </x14:dxf>
          </x14:cfRule>
          <x14:cfRule type="containsText" priority="170" operator="containsText" id="{0238FC07-77A0-4659-99C1-C1DA0BB1CC58}">
            <xm:f>NOT(ISERROR(SEARCH(Formulación!$G$2,N37)))</xm:f>
            <xm:f>Formulación!$G$2</xm:f>
            <x14:dxf>
              <font>
                <color auto="1"/>
              </font>
              <fill>
                <patternFill>
                  <bgColor rgb="FF92D050"/>
                </patternFill>
              </fill>
            </x14:dxf>
          </x14:cfRule>
          <xm:sqref>N37:N38</xm:sqref>
        </x14:conditionalFormatting>
        <x14:conditionalFormatting xmlns:xm="http://schemas.microsoft.com/office/excel/2006/main">
          <x14:cfRule type="containsText" priority="162" operator="containsText" id="{22826A64-6041-49EC-95FE-8016FF24FB55}">
            <xm:f>NOT(ISERROR(SEARCH(Formulación!$H$5,O37)))</xm:f>
            <xm:f>Formulación!$H$5</xm:f>
            <x14:dxf>
              <font>
                <color auto="1"/>
              </font>
              <fill>
                <patternFill>
                  <bgColor rgb="FFFF0000"/>
                </patternFill>
              </fill>
            </x14:dxf>
          </x14:cfRule>
          <x14:cfRule type="containsText" priority="163" operator="containsText" id="{0E9FD121-F2B2-42DE-BF8B-C96B3C21E418}">
            <xm:f>NOT(ISERROR(SEARCH(Formulación!$H$4,O37)))</xm:f>
            <xm:f>Formulación!$H$4</xm:f>
            <x14:dxf>
              <font>
                <color auto="1"/>
              </font>
              <fill>
                <patternFill>
                  <bgColor rgb="FFFFC000"/>
                </patternFill>
              </fill>
            </x14:dxf>
          </x14:cfRule>
          <x14:cfRule type="containsText" priority="164" operator="containsText" id="{A7122CF3-FD0E-42AA-8D00-77FF4F80E881}">
            <xm:f>NOT(ISERROR(SEARCH(Formulación!$H$3,O37)))</xm:f>
            <xm:f>Formulación!$H$3</xm:f>
            <x14:dxf>
              <font>
                <color auto="1"/>
              </font>
              <fill>
                <patternFill>
                  <bgColor rgb="FFFFFF00"/>
                </patternFill>
              </fill>
            </x14:dxf>
          </x14:cfRule>
          <x14:cfRule type="containsText" priority="165" operator="containsText" id="{58F173A3-C68D-445F-8D89-44CF1EBCA24C}">
            <xm:f>NOT(ISERROR(SEARCH(Formulación!$H$2,O37)))</xm:f>
            <xm:f>Formulación!$H$2</xm:f>
            <x14:dxf>
              <font>
                <color auto="1"/>
              </font>
              <fill>
                <patternFill>
                  <bgColor rgb="FF92D050"/>
                </patternFill>
              </fill>
            </x14:dxf>
          </x14:cfRule>
          <xm:sqref>O37:O38</xm:sqref>
        </x14:conditionalFormatting>
        <x14:conditionalFormatting xmlns:xm="http://schemas.microsoft.com/office/excel/2006/main">
          <x14:cfRule type="containsText" priority="157" operator="containsText" id="{A3EDEBBA-4FBD-4C80-891A-9CFC082D7AE6}">
            <xm:f>NOT(ISERROR(SEARCH(Formulación!$F$6,M20)))</xm:f>
            <xm:f>Formulación!$F$6</xm:f>
            <x14:dxf>
              <font>
                <color auto="1"/>
              </font>
              <fill>
                <patternFill>
                  <bgColor theme="9" tint="-0.24994659260841701"/>
                </patternFill>
              </fill>
            </x14:dxf>
          </x14:cfRule>
          <x14:cfRule type="containsText" priority="158" operator="containsText" id="{61AA0CD8-3C5D-4C29-8EE2-B9DFE5B76557}">
            <xm:f>NOT(ISERROR(SEARCH(Formulación!$F$5,M20)))</xm:f>
            <xm:f>Formulación!$F$5</xm:f>
            <x14:dxf>
              <font>
                <color auto="1"/>
              </font>
              <fill>
                <patternFill>
                  <bgColor rgb="FF92D050"/>
                </patternFill>
              </fill>
            </x14:dxf>
          </x14:cfRule>
          <x14:cfRule type="containsText" priority="159" operator="containsText" id="{08980E51-6A55-4E80-801E-B5E48B468209}">
            <xm:f>NOT(ISERROR(SEARCH(Formulación!$F$4,M20)))</xm:f>
            <xm:f>Formulación!$F$4</xm:f>
            <x14:dxf>
              <font>
                <color auto="1"/>
              </font>
              <fill>
                <patternFill>
                  <bgColor theme="9" tint="0.59996337778862885"/>
                </patternFill>
              </fill>
            </x14:dxf>
          </x14:cfRule>
          <x14:cfRule type="containsText" priority="160" operator="containsText" id="{F185CFA1-409D-4479-833D-D0B05D7F0384}">
            <xm:f>NOT(ISERROR(SEARCH(Formulación!$F$3,M20)))</xm:f>
            <xm:f>Formulación!$F$3</xm:f>
            <x14:dxf>
              <font>
                <color auto="1"/>
              </font>
              <fill>
                <patternFill>
                  <bgColor rgb="FFFFFF00"/>
                </patternFill>
              </fill>
            </x14:dxf>
          </x14:cfRule>
          <x14:cfRule type="containsText" priority="161" operator="containsText" id="{D0F40DD7-3128-4A40-A47E-A2CE6F51A718}">
            <xm:f>NOT(ISERROR(SEARCH(Formulación!$F$2,M20)))</xm:f>
            <xm:f>Formulación!$F$2</xm:f>
            <x14:dxf>
              <font>
                <color auto="1"/>
              </font>
              <fill>
                <patternFill>
                  <bgColor rgb="FFFFC000"/>
                </patternFill>
              </fill>
            </x14:dxf>
          </x14:cfRule>
          <xm:sqref>M20</xm:sqref>
        </x14:conditionalFormatting>
        <x14:conditionalFormatting xmlns:xm="http://schemas.microsoft.com/office/excel/2006/main">
          <x14:cfRule type="containsText" priority="152" operator="containsText" id="{875536D7-CE4B-4384-9AF9-41601A28BED2}">
            <xm:f>NOT(ISERROR(SEARCH(Formulación!$G$6,N20)))</xm:f>
            <xm:f>Formulación!$G$6</xm:f>
            <x14:dxf>
              <font>
                <color auto="1"/>
              </font>
              <fill>
                <patternFill>
                  <bgColor rgb="FFFF0000"/>
                </patternFill>
              </fill>
            </x14:dxf>
          </x14:cfRule>
          <x14:cfRule type="containsText" priority="153" operator="containsText" id="{36CF92B4-7E63-4751-A8B2-9E1D76F12AD1}">
            <xm:f>NOT(ISERROR(SEARCH(Formulación!$G$5,N20)))</xm:f>
            <xm:f>Formulación!$G$5</xm:f>
            <x14:dxf>
              <font>
                <color auto="1"/>
              </font>
              <fill>
                <patternFill>
                  <bgColor rgb="FFFFC000"/>
                </patternFill>
              </fill>
            </x14:dxf>
          </x14:cfRule>
          <x14:cfRule type="containsText" priority="154" operator="containsText" id="{70A8DB3D-94C6-4601-A5CA-CC80DCF7BDB8}">
            <xm:f>NOT(ISERROR(SEARCH(Formulación!$G$4,N20)))</xm:f>
            <xm:f>Formulación!$G$4</xm:f>
            <x14:dxf>
              <font>
                <color auto="1"/>
              </font>
              <fill>
                <patternFill>
                  <bgColor rgb="FFFFFF00"/>
                </patternFill>
              </fill>
            </x14:dxf>
          </x14:cfRule>
          <x14:cfRule type="containsText" priority="155" operator="containsText" id="{6A016819-B423-4193-82D3-A807522E60D3}">
            <xm:f>NOT(ISERROR(SEARCH(Formulación!$G$3,N20)))</xm:f>
            <xm:f>Formulación!$G$3</xm:f>
            <x14:dxf>
              <font>
                <color auto="1"/>
              </font>
              <fill>
                <patternFill>
                  <bgColor theme="9" tint="0.39994506668294322"/>
                </patternFill>
              </fill>
            </x14:dxf>
          </x14:cfRule>
          <x14:cfRule type="containsText" priority="156" operator="containsText" id="{E8538859-E477-4F70-9C76-256A6B642ED2}">
            <xm:f>NOT(ISERROR(SEARCH(Formulación!$G$2,N20)))</xm:f>
            <xm:f>Formulación!$G$2</xm:f>
            <x14:dxf>
              <font>
                <color auto="1"/>
              </font>
              <fill>
                <patternFill>
                  <bgColor rgb="FF92D050"/>
                </patternFill>
              </fill>
            </x14:dxf>
          </x14:cfRule>
          <xm:sqref>N20</xm:sqref>
        </x14:conditionalFormatting>
        <x14:conditionalFormatting xmlns:xm="http://schemas.microsoft.com/office/excel/2006/main">
          <x14:cfRule type="containsText" priority="148" operator="containsText" id="{8C6F8BB7-CB8C-4D01-9088-B48DEDA89133}">
            <xm:f>NOT(ISERROR(SEARCH(Formulación!$H$5,O20)))</xm:f>
            <xm:f>Formulación!$H$5</xm:f>
            <x14:dxf>
              <font>
                <color auto="1"/>
              </font>
              <fill>
                <patternFill>
                  <bgColor rgb="FFFF0000"/>
                </patternFill>
              </fill>
            </x14:dxf>
          </x14:cfRule>
          <x14:cfRule type="containsText" priority="149" operator="containsText" id="{4E3273D9-3647-420D-A42A-F6361DEDFDEA}">
            <xm:f>NOT(ISERROR(SEARCH(Formulación!$H$4,O20)))</xm:f>
            <xm:f>Formulación!$H$4</xm:f>
            <x14:dxf>
              <font>
                <color auto="1"/>
              </font>
              <fill>
                <patternFill>
                  <bgColor rgb="FFFFC000"/>
                </patternFill>
              </fill>
            </x14:dxf>
          </x14:cfRule>
          <x14:cfRule type="containsText" priority="150" operator="containsText" id="{BDCB3636-A6EB-4F88-87DC-48EEE2C79A85}">
            <xm:f>NOT(ISERROR(SEARCH(Formulación!$H$3,O20)))</xm:f>
            <xm:f>Formulación!$H$3</xm:f>
            <x14:dxf>
              <font>
                <color auto="1"/>
              </font>
              <fill>
                <patternFill>
                  <bgColor rgb="FFFFFF00"/>
                </patternFill>
              </fill>
            </x14:dxf>
          </x14:cfRule>
          <x14:cfRule type="containsText" priority="151" operator="containsText" id="{17DEF275-63DB-43EA-B42B-829ABB580488}">
            <xm:f>NOT(ISERROR(SEARCH(Formulación!$H$2,O20)))</xm:f>
            <xm:f>Formulación!$H$2</xm:f>
            <x14:dxf>
              <font>
                <color auto="1"/>
              </font>
              <fill>
                <patternFill>
                  <bgColor rgb="FF92D050"/>
                </patternFill>
              </fill>
            </x14:dxf>
          </x14:cfRule>
          <xm:sqref>O20</xm:sqref>
        </x14:conditionalFormatting>
        <x14:conditionalFormatting xmlns:xm="http://schemas.microsoft.com/office/excel/2006/main">
          <x14:cfRule type="containsText" priority="143" operator="containsText" id="{09AA10B7-A4E3-4BD7-ADC3-F2406445C247}">
            <xm:f>NOT(ISERROR(SEARCH(Formulación!$U$3,AD20)))</xm:f>
            <xm:f>Formulación!$U$3</xm:f>
            <x14:dxf>
              <font>
                <color auto="1"/>
              </font>
              <fill>
                <patternFill>
                  <bgColor rgb="FF92D050"/>
                </patternFill>
              </fill>
            </x14:dxf>
          </x14:cfRule>
          <x14:cfRule type="containsText" priority="144" operator="containsText" id="{C59F8A27-D39E-4BF5-84BD-D379430FDEAA}">
            <xm:f>NOT(ISERROR(SEARCH(Formulación!$U$2,AD20)))</xm:f>
            <xm:f>Formulación!$U$2</xm:f>
            <x14:dxf>
              <font>
                <color auto="1"/>
              </font>
              <fill>
                <patternFill>
                  <bgColor rgb="FFFFFF00"/>
                </patternFill>
              </fill>
            </x14:dxf>
          </x14:cfRule>
          <x14:cfRule type="containsText" priority="145" operator="containsText" id="{605400A1-6B2F-4113-BF00-903771A8751B}">
            <xm:f>NOT(ISERROR(SEARCH(Formulación!$U$1,AD20)))</xm:f>
            <xm:f>Formulación!$U$1</xm:f>
            <x14:dxf>
              <font>
                <color auto="1"/>
              </font>
              <fill>
                <patternFill>
                  <bgColor rgb="FFFFC000"/>
                </patternFill>
              </fill>
            </x14:dxf>
          </x14:cfRule>
          <xm:sqref>AD20</xm:sqref>
        </x14:conditionalFormatting>
        <x14:conditionalFormatting xmlns:xm="http://schemas.microsoft.com/office/excel/2006/main">
          <x14:cfRule type="containsText" priority="138" operator="containsText" id="{C93DAA61-0821-4A0C-AD99-0F99BF5337A8}">
            <xm:f>NOT(ISERROR(SEARCH(Formulación!$F$6,M36)))</xm:f>
            <xm:f>Formulación!$F$6</xm:f>
            <x14:dxf>
              <font>
                <color auto="1"/>
              </font>
              <fill>
                <patternFill>
                  <bgColor theme="9" tint="-0.24994659260841701"/>
                </patternFill>
              </fill>
            </x14:dxf>
          </x14:cfRule>
          <x14:cfRule type="containsText" priority="139" operator="containsText" id="{9FF36D9B-F61D-49B7-B1BF-3CAFB4A78051}">
            <xm:f>NOT(ISERROR(SEARCH(Formulación!$F$5,M36)))</xm:f>
            <xm:f>Formulación!$F$5</xm:f>
            <x14:dxf>
              <font>
                <color auto="1"/>
              </font>
              <fill>
                <patternFill>
                  <bgColor rgb="FF92D050"/>
                </patternFill>
              </fill>
            </x14:dxf>
          </x14:cfRule>
          <x14:cfRule type="containsText" priority="140" operator="containsText" id="{A857DB65-EAE1-4A04-8E4C-C619D0C853B7}">
            <xm:f>NOT(ISERROR(SEARCH(Formulación!$F$4,M36)))</xm:f>
            <xm:f>Formulación!$F$4</xm:f>
            <x14:dxf>
              <font>
                <color auto="1"/>
              </font>
              <fill>
                <patternFill>
                  <bgColor theme="9" tint="0.59996337778862885"/>
                </patternFill>
              </fill>
            </x14:dxf>
          </x14:cfRule>
          <x14:cfRule type="containsText" priority="141" operator="containsText" id="{892A0CEE-E6DD-4E6D-9427-543A5C3FB50D}">
            <xm:f>NOT(ISERROR(SEARCH(Formulación!$F$3,M36)))</xm:f>
            <xm:f>Formulación!$F$3</xm:f>
            <x14:dxf>
              <font>
                <color auto="1"/>
              </font>
              <fill>
                <patternFill>
                  <bgColor rgb="FFFFFF00"/>
                </patternFill>
              </fill>
            </x14:dxf>
          </x14:cfRule>
          <x14:cfRule type="containsText" priority="142" operator="containsText" id="{D0C6C198-4E50-4081-ABB2-5F21BD7E19FC}">
            <xm:f>NOT(ISERROR(SEARCH(Formulación!$F$2,M36)))</xm:f>
            <xm:f>Formulación!$F$2</xm:f>
            <x14:dxf>
              <font>
                <color auto="1"/>
              </font>
              <fill>
                <patternFill>
                  <bgColor rgb="FFFFC000"/>
                </patternFill>
              </fill>
            </x14:dxf>
          </x14:cfRule>
          <xm:sqref>M36</xm:sqref>
        </x14:conditionalFormatting>
        <x14:conditionalFormatting xmlns:xm="http://schemas.microsoft.com/office/excel/2006/main">
          <x14:cfRule type="containsText" priority="133" operator="containsText" id="{91C2C9F3-8D82-4A2A-AE01-9B8C2DC7BF51}">
            <xm:f>NOT(ISERROR(SEARCH(Formulación!$G$6,N36)))</xm:f>
            <xm:f>Formulación!$G$6</xm:f>
            <x14:dxf>
              <font>
                <color auto="1"/>
              </font>
              <fill>
                <patternFill>
                  <bgColor rgb="FFFF0000"/>
                </patternFill>
              </fill>
            </x14:dxf>
          </x14:cfRule>
          <x14:cfRule type="containsText" priority="134" operator="containsText" id="{D79A0F58-2110-4FD6-BA9E-50EC1852DB17}">
            <xm:f>NOT(ISERROR(SEARCH(Formulación!$G$5,N36)))</xm:f>
            <xm:f>Formulación!$G$5</xm:f>
            <x14:dxf>
              <font>
                <color auto="1"/>
              </font>
              <fill>
                <patternFill>
                  <bgColor rgb="FFFFC000"/>
                </patternFill>
              </fill>
            </x14:dxf>
          </x14:cfRule>
          <x14:cfRule type="containsText" priority="135" operator="containsText" id="{E5CB2309-2BDB-463B-AC53-7A552F256FF1}">
            <xm:f>NOT(ISERROR(SEARCH(Formulación!$G$4,N36)))</xm:f>
            <xm:f>Formulación!$G$4</xm:f>
            <x14:dxf>
              <font>
                <color auto="1"/>
              </font>
              <fill>
                <patternFill>
                  <bgColor rgb="FFFFFF00"/>
                </patternFill>
              </fill>
            </x14:dxf>
          </x14:cfRule>
          <x14:cfRule type="containsText" priority="136" operator="containsText" id="{F492706F-3BFD-4088-B3EB-5708F7F3A94B}">
            <xm:f>NOT(ISERROR(SEARCH(Formulación!$G$3,N36)))</xm:f>
            <xm:f>Formulación!$G$3</xm:f>
            <x14:dxf>
              <font>
                <color auto="1"/>
              </font>
              <fill>
                <patternFill>
                  <bgColor theme="9" tint="0.39994506668294322"/>
                </patternFill>
              </fill>
            </x14:dxf>
          </x14:cfRule>
          <x14:cfRule type="containsText" priority="137" operator="containsText" id="{C6C7E60D-6BC9-44B4-8296-4AD14FC189F8}">
            <xm:f>NOT(ISERROR(SEARCH(Formulación!$G$2,N36)))</xm:f>
            <xm:f>Formulación!$G$2</xm:f>
            <x14:dxf>
              <font>
                <color auto="1"/>
              </font>
              <fill>
                <patternFill>
                  <bgColor rgb="FF92D050"/>
                </patternFill>
              </fill>
            </x14:dxf>
          </x14:cfRule>
          <xm:sqref>N36</xm:sqref>
        </x14:conditionalFormatting>
        <x14:conditionalFormatting xmlns:xm="http://schemas.microsoft.com/office/excel/2006/main">
          <x14:cfRule type="containsText" priority="129" operator="containsText" id="{12880E6C-D6BD-47EF-A84D-0DBDA1482280}">
            <xm:f>NOT(ISERROR(SEARCH(Formulación!$H$5,O36)))</xm:f>
            <xm:f>Formulación!$H$5</xm:f>
            <x14:dxf>
              <font>
                <color auto="1"/>
              </font>
              <fill>
                <patternFill>
                  <bgColor rgb="FFFF0000"/>
                </patternFill>
              </fill>
            </x14:dxf>
          </x14:cfRule>
          <x14:cfRule type="containsText" priority="130" operator="containsText" id="{74232BD5-9FE1-4A89-9AAB-701F922EAD57}">
            <xm:f>NOT(ISERROR(SEARCH(Formulación!$H$4,O36)))</xm:f>
            <xm:f>Formulación!$H$4</xm:f>
            <x14:dxf>
              <font>
                <color auto="1"/>
              </font>
              <fill>
                <patternFill>
                  <bgColor rgb="FFFFC000"/>
                </patternFill>
              </fill>
            </x14:dxf>
          </x14:cfRule>
          <x14:cfRule type="containsText" priority="131" operator="containsText" id="{B33A5FFD-089A-4235-8B87-AD2528662B97}">
            <xm:f>NOT(ISERROR(SEARCH(Formulación!$H$3,O36)))</xm:f>
            <xm:f>Formulación!$H$3</xm:f>
            <x14:dxf>
              <font>
                <color auto="1"/>
              </font>
              <fill>
                <patternFill>
                  <bgColor rgb="FFFFFF00"/>
                </patternFill>
              </fill>
            </x14:dxf>
          </x14:cfRule>
          <x14:cfRule type="containsText" priority="132" operator="containsText" id="{B01F15E5-999E-4A83-8790-19D05D31771E}">
            <xm:f>NOT(ISERROR(SEARCH(Formulación!$H$2,O36)))</xm:f>
            <xm:f>Formulación!$H$2</xm:f>
            <x14:dxf>
              <font>
                <color auto="1"/>
              </font>
              <fill>
                <patternFill>
                  <bgColor rgb="FF92D050"/>
                </patternFill>
              </fill>
            </x14:dxf>
          </x14:cfRule>
          <xm:sqref>O36</xm:sqref>
        </x14:conditionalFormatting>
        <x14:conditionalFormatting xmlns:xm="http://schemas.microsoft.com/office/excel/2006/main">
          <x14:cfRule type="containsText" priority="124" operator="containsText" id="{4FE31A15-AC87-4CC7-9753-EE2C309CBEC6}">
            <xm:f>NOT(ISERROR(SEARCH(Formulación!$U$3,AD36)))</xm:f>
            <xm:f>Formulación!$U$3</xm:f>
            <x14:dxf>
              <font>
                <color auto="1"/>
              </font>
              <fill>
                <patternFill>
                  <bgColor rgb="FF92D050"/>
                </patternFill>
              </fill>
            </x14:dxf>
          </x14:cfRule>
          <x14:cfRule type="containsText" priority="125" operator="containsText" id="{A881E4E0-CA20-43B7-875F-6390159E7C90}">
            <xm:f>NOT(ISERROR(SEARCH(Formulación!$U$2,AD36)))</xm:f>
            <xm:f>Formulación!$U$2</xm:f>
            <x14:dxf>
              <font>
                <color auto="1"/>
              </font>
              <fill>
                <patternFill>
                  <bgColor rgb="FFFFFF00"/>
                </patternFill>
              </fill>
            </x14:dxf>
          </x14:cfRule>
          <x14:cfRule type="containsText" priority="126" operator="containsText" id="{F93C7B39-0E34-4587-86B7-4078E742C943}">
            <xm:f>NOT(ISERROR(SEARCH(Formulación!$U$1,AD36)))</xm:f>
            <xm:f>Formulación!$U$1</xm:f>
            <x14:dxf>
              <font>
                <color auto="1"/>
              </font>
              <fill>
                <patternFill>
                  <bgColor rgb="FFFFC000"/>
                </patternFill>
              </fill>
            </x14:dxf>
          </x14:cfRule>
          <xm:sqref>AD36</xm:sqref>
        </x14:conditionalFormatting>
        <x14:conditionalFormatting xmlns:xm="http://schemas.microsoft.com/office/excel/2006/main">
          <x14:cfRule type="containsText" priority="72" operator="containsText" id="{369F1F39-BF3B-409F-BA02-68CBC86FE596}">
            <xm:f>NOT(ISERROR(SEARCH(Formulación!$F$6,M39)))</xm:f>
            <xm:f>Formulación!$F$6</xm:f>
            <x14:dxf>
              <font>
                <color auto="1"/>
              </font>
              <fill>
                <patternFill>
                  <bgColor theme="9" tint="-0.24994659260841701"/>
                </patternFill>
              </fill>
            </x14:dxf>
          </x14:cfRule>
          <x14:cfRule type="containsText" priority="73" operator="containsText" id="{FF7725E7-CEAE-447C-AA79-9CCF5ACD6DC9}">
            <xm:f>NOT(ISERROR(SEARCH(Formulación!$F$5,M39)))</xm:f>
            <xm:f>Formulación!$F$5</xm:f>
            <x14:dxf>
              <font>
                <color auto="1"/>
              </font>
              <fill>
                <patternFill>
                  <bgColor rgb="FF92D050"/>
                </patternFill>
              </fill>
            </x14:dxf>
          </x14:cfRule>
          <x14:cfRule type="containsText" priority="74" operator="containsText" id="{4AA21A43-4706-4003-9ECE-1300FAAA932C}">
            <xm:f>NOT(ISERROR(SEARCH(Formulación!$F$4,M39)))</xm:f>
            <xm:f>Formulación!$F$4</xm:f>
            <x14:dxf>
              <font>
                <color auto="1"/>
              </font>
              <fill>
                <patternFill>
                  <bgColor theme="9" tint="0.59996337778862885"/>
                </patternFill>
              </fill>
            </x14:dxf>
          </x14:cfRule>
          <x14:cfRule type="containsText" priority="75" operator="containsText" id="{AAB755A2-1746-41D0-8B22-D0381F274E09}">
            <xm:f>NOT(ISERROR(SEARCH(Formulación!$F$3,M39)))</xm:f>
            <xm:f>Formulación!$F$3</xm:f>
            <x14:dxf>
              <font>
                <color auto="1"/>
              </font>
              <fill>
                <patternFill>
                  <bgColor rgb="FFFFFF00"/>
                </patternFill>
              </fill>
            </x14:dxf>
          </x14:cfRule>
          <x14:cfRule type="containsText" priority="76" operator="containsText" id="{6D55FB47-086A-43E2-8220-3E1AC10CCBC9}">
            <xm:f>NOT(ISERROR(SEARCH(Formulación!$F$2,M39)))</xm:f>
            <xm:f>Formulación!$F$2</xm:f>
            <x14:dxf>
              <font>
                <color auto="1"/>
              </font>
              <fill>
                <patternFill>
                  <bgColor rgb="FFFFC000"/>
                </patternFill>
              </fill>
            </x14:dxf>
          </x14:cfRule>
          <xm:sqref>M39</xm:sqref>
        </x14:conditionalFormatting>
        <x14:conditionalFormatting xmlns:xm="http://schemas.microsoft.com/office/excel/2006/main">
          <x14:cfRule type="containsText" priority="67" operator="containsText" id="{C289476F-B164-496D-B674-49247EBC33FF}">
            <xm:f>NOT(ISERROR(SEARCH(Formulación!$G$6,N39)))</xm:f>
            <xm:f>Formulación!$G$6</xm:f>
            <x14:dxf>
              <font>
                <color auto="1"/>
              </font>
              <fill>
                <patternFill>
                  <bgColor rgb="FFFF0000"/>
                </patternFill>
              </fill>
            </x14:dxf>
          </x14:cfRule>
          <x14:cfRule type="containsText" priority="68" operator="containsText" id="{056AE56A-18A4-4F0C-898F-DDBED623521D}">
            <xm:f>NOT(ISERROR(SEARCH(Formulación!$G$5,N39)))</xm:f>
            <xm:f>Formulación!$G$5</xm:f>
            <x14:dxf>
              <font>
                <color auto="1"/>
              </font>
              <fill>
                <patternFill>
                  <bgColor rgb="FFFFC000"/>
                </patternFill>
              </fill>
            </x14:dxf>
          </x14:cfRule>
          <x14:cfRule type="containsText" priority="69" operator="containsText" id="{B23F691F-CA47-4ECE-8A63-0CA706E0A72D}">
            <xm:f>NOT(ISERROR(SEARCH(Formulación!$G$4,N39)))</xm:f>
            <xm:f>Formulación!$G$4</xm:f>
            <x14:dxf>
              <font>
                <color auto="1"/>
              </font>
              <fill>
                <patternFill>
                  <bgColor rgb="FFFFFF00"/>
                </patternFill>
              </fill>
            </x14:dxf>
          </x14:cfRule>
          <x14:cfRule type="containsText" priority="70" operator="containsText" id="{9A0CB494-BA2E-49B6-A880-1B42009710F5}">
            <xm:f>NOT(ISERROR(SEARCH(Formulación!$G$3,N39)))</xm:f>
            <xm:f>Formulación!$G$3</xm:f>
            <x14:dxf>
              <font>
                <color auto="1"/>
              </font>
              <fill>
                <patternFill>
                  <bgColor theme="9" tint="0.39994506668294322"/>
                </patternFill>
              </fill>
            </x14:dxf>
          </x14:cfRule>
          <x14:cfRule type="containsText" priority="71" operator="containsText" id="{CB559BDF-46B5-4BAC-BD23-710CA7E3E2C1}">
            <xm:f>NOT(ISERROR(SEARCH(Formulación!$G$2,N39)))</xm:f>
            <xm:f>Formulación!$G$2</xm:f>
            <x14:dxf>
              <font>
                <color auto="1"/>
              </font>
              <fill>
                <patternFill>
                  <bgColor rgb="FF92D050"/>
                </patternFill>
              </fill>
            </x14:dxf>
          </x14:cfRule>
          <xm:sqref>N39</xm:sqref>
        </x14:conditionalFormatting>
        <x14:conditionalFormatting xmlns:xm="http://schemas.microsoft.com/office/excel/2006/main">
          <x14:cfRule type="containsText" priority="63" operator="containsText" id="{075BEE86-807C-4C05-878F-B3663668AEBD}">
            <xm:f>NOT(ISERROR(SEARCH(Formulación!$H$5,O39)))</xm:f>
            <xm:f>Formulación!$H$5</xm:f>
            <x14:dxf>
              <font>
                <color auto="1"/>
              </font>
              <fill>
                <patternFill>
                  <bgColor rgb="FFFF0000"/>
                </patternFill>
              </fill>
            </x14:dxf>
          </x14:cfRule>
          <x14:cfRule type="containsText" priority="64" operator="containsText" id="{2CE634C8-6CB1-4ECA-AE34-2650880EC0A5}">
            <xm:f>NOT(ISERROR(SEARCH(Formulación!$H$4,O39)))</xm:f>
            <xm:f>Formulación!$H$4</xm:f>
            <x14:dxf>
              <font>
                <color auto="1"/>
              </font>
              <fill>
                <patternFill>
                  <bgColor rgb="FFFFC000"/>
                </patternFill>
              </fill>
            </x14:dxf>
          </x14:cfRule>
          <x14:cfRule type="containsText" priority="65" operator="containsText" id="{2B8F97CA-2387-4B1C-9299-9877EEC91FDF}">
            <xm:f>NOT(ISERROR(SEARCH(Formulación!$H$3,O39)))</xm:f>
            <xm:f>Formulación!$H$3</xm:f>
            <x14:dxf>
              <font>
                <color auto="1"/>
              </font>
              <fill>
                <patternFill>
                  <bgColor rgb="FFFFFF00"/>
                </patternFill>
              </fill>
            </x14:dxf>
          </x14:cfRule>
          <x14:cfRule type="containsText" priority="66" operator="containsText" id="{DE982532-7374-4FE2-9EC6-FCD89FA038BA}">
            <xm:f>NOT(ISERROR(SEARCH(Formulación!$H$2,O39)))</xm:f>
            <xm:f>Formulación!$H$2</xm:f>
            <x14:dxf>
              <font>
                <color auto="1"/>
              </font>
              <fill>
                <patternFill>
                  <bgColor rgb="FF92D050"/>
                </patternFill>
              </fill>
            </x14:dxf>
          </x14:cfRule>
          <xm:sqref>O39</xm:sqref>
        </x14:conditionalFormatting>
        <x14:conditionalFormatting xmlns:xm="http://schemas.microsoft.com/office/excel/2006/main">
          <x14:cfRule type="containsText" priority="58" operator="containsText" id="{8F207D2F-4EA2-434A-B1A7-75A7E94FEBF4}">
            <xm:f>NOT(ISERROR(SEARCH(Formulación!$U$3,AD39)))</xm:f>
            <xm:f>Formulación!$U$3</xm:f>
            <x14:dxf>
              <font>
                <color auto="1"/>
              </font>
              <fill>
                <patternFill>
                  <bgColor rgb="FF92D050"/>
                </patternFill>
              </fill>
            </x14:dxf>
          </x14:cfRule>
          <x14:cfRule type="containsText" priority="59" operator="containsText" id="{9A0BEC6A-B08A-4D31-99D2-E32CA20CDCB3}">
            <xm:f>NOT(ISERROR(SEARCH(Formulación!$U$2,AD39)))</xm:f>
            <xm:f>Formulación!$U$2</xm:f>
            <x14:dxf>
              <font>
                <color auto="1"/>
              </font>
              <fill>
                <patternFill>
                  <bgColor rgb="FFFFFF00"/>
                </patternFill>
              </fill>
            </x14:dxf>
          </x14:cfRule>
          <x14:cfRule type="containsText" priority="60" operator="containsText" id="{2CF1A661-300C-4686-B8D1-917518BF9B22}">
            <xm:f>NOT(ISERROR(SEARCH(Formulación!$U$1,AD39)))</xm:f>
            <xm:f>Formulación!$U$1</xm:f>
            <x14:dxf>
              <font>
                <color auto="1"/>
              </font>
              <fill>
                <patternFill>
                  <bgColor rgb="FFFFC000"/>
                </patternFill>
              </fill>
            </x14:dxf>
          </x14:cfRule>
          <xm:sqref>AD39</xm:sqref>
        </x14:conditionalFormatting>
        <x14:conditionalFormatting xmlns:xm="http://schemas.microsoft.com/office/excel/2006/main">
          <x14:cfRule type="containsText" priority="53" operator="containsText" id="{62005286-BAC5-44F6-AAAD-36DBE0442BF0}">
            <xm:f>NOT(ISERROR(SEARCH('\Users\monik avellaneda\Downloads\[PAAC IPYBAC V.1 21012022 IPYBAC Riegos de Corrupción y de Gestión (3) (1) (1).xlsx]Formulación'!#REF!,AD39)))</xm:f>
            <xm:f>'\Users\monik avellaneda\Downloads\[PAAC IPYBAC V.1 21012022 IPYBAC Riegos de Corrupción y de Gestión (3) (1) (1).xlsx]Formulación'!#REF!</xm:f>
            <x14:dxf>
              <font>
                <color auto="1"/>
              </font>
              <fill>
                <patternFill>
                  <bgColor rgb="FF92D050"/>
                </patternFill>
              </fill>
            </x14:dxf>
          </x14:cfRule>
          <x14:cfRule type="containsText" priority="54" operator="containsText" id="{92699002-9872-4F38-AE04-C25750354E51}">
            <xm:f>NOT(ISERROR(SEARCH('\Users\monik avellaneda\Downloads\[PAAC IPYBAC V.1 21012022 IPYBAC Riegos de Corrupción y de Gestión (3) (1) (1).xlsx]Formulación'!#REF!,AD39)))</xm:f>
            <xm:f>'\Users\monik avellaneda\Downloads\[PAAC IPYBAC V.1 21012022 IPYBAC Riegos de Corrupción y de Gestión (3) (1) (1).xlsx]Formulación'!#REF!</xm:f>
            <x14:dxf>
              <font>
                <color auto="1"/>
              </font>
              <fill>
                <patternFill>
                  <bgColor rgb="FFFFFF00"/>
                </patternFill>
              </fill>
            </x14:dxf>
          </x14:cfRule>
          <x14:cfRule type="containsText" priority="55" operator="containsText" id="{0C959826-F174-4A6A-84B9-9CAAFF2C09E7}">
            <xm:f>NOT(ISERROR(SEARCH('\Users\monik avellaneda\Downloads\[PAAC IPYBAC V.1 21012022 IPYBAC Riegos de Corrupción y de Gestión (3) (1) (1).xlsx]Formulación'!#REF!,AD39)))</xm:f>
            <xm:f>'\Users\monik avellaneda\Downloads\[PAAC IPYBAC V.1 21012022 IPYBAC Riegos de Corrupción y de Gestión (3) (1) (1).xlsx]Formulación'!#REF!</xm:f>
            <x14:dxf>
              <font>
                <color auto="1"/>
              </font>
              <fill>
                <patternFill>
                  <bgColor rgb="FFFFC000"/>
                </patternFill>
              </fill>
            </x14:dxf>
          </x14:cfRule>
          <xm:sqref>AD39</xm:sqref>
        </x14:conditionalFormatting>
        <x14:conditionalFormatting xmlns:xm="http://schemas.microsoft.com/office/excel/2006/main">
          <x14:cfRule type="containsText" priority="48" operator="containsText" id="{CA97FFB4-0E42-43F0-870F-B2A78FD31489}">
            <xm:f>NOT(ISERROR(SEARCH(Formulación!$F$6,M39)))</xm:f>
            <xm:f>Formulación!$F$6</xm:f>
            <x14:dxf>
              <font>
                <color auto="1"/>
              </font>
              <fill>
                <patternFill>
                  <bgColor theme="9" tint="-0.24994659260841701"/>
                </patternFill>
              </fill>
            </x14:dxf>
          </x14:cfRule>
          <x14:cfRule type="containsText" priority="49" operator="containsText" id="{5C813ABC-215A-4EF5-B693-3996333DAF1A}">
            <xm:f>NOT(ISERROR(SEARCH(Formulación!$F$5,M39)))</xm:f>
            <xm:f>Formulación!$F$5</xm:f>
            <x14:dxf>
              <font>
                <color auto="1"/>
              </font>
              <fill>
                <patternFill>
                  <bgColor rgb="FF92D050"/>
                </patternFill>
              </fill>
            </x14:dxf>
          </x14:cfRule>
          <x14:cfRule type="containsText" priority="50" operator="containsText" id="{EB3F56A2-8A73-4692-B1F2-1D74B3FCDD72}">
            <xm:f>NOT(ISERROR(SEARCH(Formulación!$F$4,M39)))</xm:f>
            <xm:f>Formulación!$F$4</xm:f>
            <x14:dxf>
              <font>
                <color auto="1"/>
              </font>
              <fill>
                <patternFill>
                  <bgColor theme="9" tint="0.59996337778862885"/>
                </patternFill>
              </fill>
            </x14:dxf>
          </x14:cfRule>
          <x14:cfRule type="containsText" priority="51" operator="containsText" id="{C2A1296C-32CA-4917-B78A-BF4A9EED26E1}">
            <xm:f>NOT(ISERROR(SEARCH(Formulación!$F$3,M39)))</xm:f>
            <xm:f>Formulación!$F$3</xm:f>
            <x14:dxf>
              <font>
                <color auto="1"/>
              </font>
              <fill>
                <patternFill>
                  <bgColor rgb="FFFFFF00"/>
                </patternFill>
              </fill>
            </x14:dxf>
          </x14:cfRule>
          <x14:cfRule type="containsText" priority="52" operator="containsText" id="{1808D727-C062-457E-A801-DB8B292CB630}">
            <xm:f>NOT(ISERROR(SEARCH(Formulación!$F$2,M39)))</xm:f>
            <xm:f>Formulación!$F$2</xm:f>
            <x14:dxf>
              <font>
                <color auto="1"/>
              </font>
              <fill>
                <patternFill>
                  <bgColor rgb="FFFFC000"/>
                </patternFill>
              </fill>
            </x14:dxf>
          </x14:cfRule>
          <xm:sqref>M39</xm:sqref>
        </x14:conditionalFormatting>
        <x14:conditionalFormatting xmlns:xm="http://schemas.microsoft.com/office/excel/2006/main">
          <x14:cfRule type="containsText" priority="43" operator="containsText" id="{D52740F5-B0C9-4AE8-84F7-8685C16890DA}">
            <xm:f>NOT(ISERROR(SEARCH(Formulación!$G$6,N39)))</xm:f>
            <xm:f>Formulación!$G$6</xm:f>
            <x14:dxf>
              <font>
                <color auto="1"/>
              </font>
              <fill>
                <patternFill>
                  <bgColor rgb="FFFF0000"/>
                </patternFill>
              </fill>
            </x14:dxf>
          </x14:cfRule>
          <x14:cfRule type="containsText" priority="44" operator="containsText" id="{1BC42498-9424-4BFA-9EA5-9082CB76AE13}">
            <xm:f>NOT(ISERROR(SEARCH(Formulación!$G$5,N39)))</xm:f>
            <xm:f>Formulación!$G$5</xm:f>
            <x14:dxf>
              <font>
                <color auto="1"/>
              </font>
              <fill>
                <patternFill>
                  <bgColor rgb="FFFFC000"/>
                </patternFill>
              </fill>
            </x14:dxf>
          </x14:cfRule>
          <x14:cfRule type="containsText" priority="45" operator="containsText" id="{C95D809F-C2A0-49F9-9F7F-4CE41D8B8072}">
            <xm:f>NOT(ISERROR(SEARCH(Formulación!$G$4,N39)))</xm:f>
            <xm:f>Formulación!$G$4</xm:f>
            <x14:dxf>
              <font>
                <color auto="1"/>
              </font>
              <fill>
                <patternFill>
                  <bgColor rgb="FFFFFF00"/>
                </patternFill>
              </fill>
            </x14:dxf>
          </x14:cfRule>
          <x14:cfRule type="containsText" priority="46" operator="containsText" id="{AC691F90-0C96-46E0-AC8D-348DCD79D33C}">
            <xm:f>NOT(ISERROR(SEARCH(Formulación!$G$3,N39)))</xm:f>
            <xm:f>Formulación!$G$3</xm:f>
            <x14:dxf>
              <font>
                <color auto="1"/>
              </font>
              <fill>
                <patternFill>
                  <bgColor theme="9" tint="0.39994506668294322"/>
                </patternFill>
              </fill>
            </x14:dxf>
          </x14:cfRule>
          <x14:cfRule type="containsText" priority="47" operator="containsText" id="{E32DF14A-C5EF-4CD4-9AA5-FDF5490DD894}">
            <xm:f>NOT(ISERROR(SEARCH(Formulación!$G$2,N39)))</xm:f>
            <xm:f>Formulación!$G$2</xm:f>
            <x14:dxf>
              <font>
                <color auto="1"/>
              </font>
              <fill>
                <patternFill>
                  <bgColor rgb="FF92D050"/>
                </patternFill>
              </fill>
            </x14:dxf>
          </x14:cfRule>
          <xm:sqref>N39</xm:sqref>
        </x14:conditionalFormatting>
        <x14:conditionalFormatting xmlns:xm="http://schemas.microsoft.com/office/excel/2006/main">
          <x14:cfRule type="containsText" priority="39" operator="containsText" id="{B4E831F4-8A85-4795-87DD-3F0E240860B5}">
            <xm:f>NOT(ISERROR(SEARCH(Formulación!$H$5,O39)))</xm:f>
            <xm:f>Formulación!$H$5</xm:f>
            <x14:dxf>
              <font>
                <color auto="1"/>
              </font>
              <fill>
                <patternFill>
                  <bgColor rgb="FFFF0000"/>
                </patternFill>
              </fill>
            </x14:dxf>
          </x14:cfRule>
          <x14:cfRule type="containsText" priority="40" operator="containsText" id="{25BF6938-31ED-49A7-B742-A1436C82E6C2}">
            <xm:f>NOT(ISERROR(SEARCH(Formulación!$H$4,O39)))</xm:f>
            <xm:f>Formulación!$H$4</xm:f>
            <x14:dxf>
              <font>
                <color auto="1"/>
              </font>
              <fill>
                <patternFill>
                  <bgColor rgb="FFFFC000"/>
                </patternFill>
              </fill>
            </x14:dxf>
          </x14:cfRule>
          <x14:cfRule type="containsText" priority="41" operator="containsText" id="{9C39F814-E024-4BC7-93E4-13EF32C2DCEE}">
            <xm:f>NOT(ISERROR(SEARCH(Formulación!$H$3,O39)))</xm:f>
            <xm:f>Formulación!$H$3</xm:f>
            <x14:dxf>
              <font>
                <color auto="1"/>
              </font>
              <fill>
                <patternFill>
                  <bgColor rgb="FFFFFF00"/>
                </patternFill>
              </fill>
            </x14:dxf>
          </x14:cfRule>
          <x14:cfRule type="containsText" priority="42" operator="containsText" id="{A6C89798-A2C9-4801-B763-019CED388A98}">
            <xm:f>NOT(ISERROR(SEARCH(Formulación!$H$2,O39)))</xm:f>
            <xm:f>Formulación!$H$2</xm:f>
            <x14:dxf>
              <font>
                <color auto="1"/>
              </font>
              <fill>
                <patternFill>
                  <bgColor rgb="FF92D050"/>
                </patternFill>
              </fill>
            </x14:dxf>
          </x14:cfRule>
          <xm:sqref>O39</xm:sqref>
        </x14:conditionalFormatting>
        <x14:conditionalFormatting xmlns:xm="http://schemas.microsoft.com/office/excel/2006/main">
          <x14:cfRule type="containsText" priority="34" operator="containsText" id="{03F49718-C359-40F3-A89A-80CEF9F9135A}">
            <xm:f>NOT(ISERROR(SEARCH(Formulación!$F$6,M40)))</xm:f>
            <xm:f>Formulación!$F$6</xm:f>
            <x14:dxf>
              <font>
                <color auto="1"/>
              </font>
              <fill>
                <patternFill>
                  <bgColor theme="9" tint="-0.24994659260841701"/>
                </patternFill>
              </fill>
            </x14:dxf>
          </x14:cfRule>
          <x14:cfRule type="containsText" priority="35" operator="containsText" id="{1F270550-83F7-4C3C-A941-8A002C0CA1CF}">
            <xm:f>NOT(ISERROR(SEARCH(Formulación!$F$5,M40)))</xm:f>
            <xm:f>Formulación!$F$5</xm:f>
            <x14:dxf>
              <font>
                <color auto="1"/>
              </font>
              <fill>
                <patternFill>
                  <bgColor rgb="FF92D050"/>
                </patternFill>
              </fill>
            </x14:dxf>
          </x14:cfRule>
          <x14:cfRule type="containsText" priority="36" operator="containsText" id="{0B58FDFF-21A8-4F14-A9FD-2617172CDCDC}">
            <xm:f>NOT(ISERROR(SEARCH(Formulación!$F$4,M40)))</xm:f>
            <xm:f>Formulación!$F$4</xm:f>
            <x14:dxf>
              <font>
                <color auto="1"/>
              </font>
              <fill>
                <patternFill>
                  <bgColor theme="9" tint="0.59996337778862885"/>
                </patternFill>
              </fill>
            </x14:dxf>
          </x14:cfRule>
          <x14:cfRule type="containsText" priority="37" operator="containsText" id="{DF0662A9-9BD1-457B-9FA3-39A04D8AA825}">
            <xm:f>NOT(ISERROR(SEARCH(Formulación!$F$3,M40)))</xm:f>
            <xm:f>Formulación!$F$3</xm:f>
            <x14:dxf>
              <font>
                <color auto="1"/>
              </font>
              <fill>
                <patternFill>
                  <bgColor rgb="FFFFFF00"/>
                </patternFill>
              </fill>
            </x14:dxf>
          </x14:cfRule>
          <x14:cfRule type="containsText" priority="38" operator="containsText" id="{CBE25921-019A-477C-9E7E-1D9324BA88D9}">
            <xm:f>NOT(ISERROR(SEARCH(Formulación!$F$2,M40)))</xm:f>
            <xm:f>Formulación!$F$2</xm:f>
            <x14:dxf>
              <font>
                <color auto="1"/>
              </font>
              <fill>
                <patternFill>
                  <bgColor rgb="FFFFC000"/>
                </patternFill>
              </fill>
            </x14:dxf>
          </x14:cfRule>
          <xm:sqref>M40</xm:sqref>
        </x14:conditionalFormatting>
        <x14:conditionalFormatting xmlns:xm="http://schemas.microsoft.com/office/excel/2006/main">
          <x14:cfRule type="containsText" priority="29" operator="containsText" id="{95A513A6-F561-42B5-A714-8D32F58D3DC6}">
            <xm:f>NOT(ISERROR(SEARCH(Formulación!$G$6,N40)))</xm:f>
            <xm:f>Formulación!$G$6</xm:f>
            <x14:dxf>
              <font>
                <color auto="1"/>
              </font>
              <fill>
                <patternFill>
                  <bgColor rgb="FFFF0000"/>
                </patternFill>
              </fill>
            </x14:dxf>
          </x14:cfRule>
          <x14:cfRule type="containsText" priority="30" operator="containsText" id="{F61B6CFC-6E03-4975-9E24-F5BF0E52A67C}">
            <xm:f>NOT(ISERROR(SEARCH(Formulación!$G$5,N40)))</xm:f>
            <xm:f>Formulación!$G$5</xm:f>
            <x14:dxf>
              <font>
                <color auto="1"/>
              </font>
              <fill>
                <patternFill>
                  <bgColor rgb="FFFFC000"/>
                </patternFill>
              </fill>
            </x14:dxf>
          </x14:cfRule>
          <x14:cfRule type="containsText" priority="31" operator="containsText" id="{3FBED342-420F-4898-A692-91B452B86ECE}">
            <xm:f>NOT(ISERROR(SEARCH(Formulación!$G$4,N40)))</xm:f>
            <xm:f>Formulación!$G$4</xm:f>
            <x14:dxf>
              <font>
                <color auto="1"/>
              </font>
              <fill>
                <patternFill>
                  <bgColor rgb="FFFFFF00"/>
                </patternFill>
              </fill>
            </x14:dxf>
          </x14:cfRule>
          <x14:cfRule type="containsText" priority="32" operator="containsText" id="{F96F2A4B-A95C-4056-ACC0-B66CA0384A3A}">
            <xm:f>NOT(ISERROR(SEARCH(Formulación!$G$3,N40)))</xm:f>
            <xm:f>Formulación!$G$3</xm:f>
            <x14:dxf>
              <font>
                <color auto="1"/>
              </font>
              <fill>
                <patternFill>
                  <bgColor theme="9" tint="0.39994506668294322"/>
                </patternFill>
              </fill>
            </x14:dxf>
          </x14:cfRule>
          <x14:cfRule type="containsText" priority="33" operator="containsText" id="{0FCE34C0-9CFD-46CE-88CA-7381BC9D936F}">
            <xm:f>NOT(ISERROR(SEARCH(Formulación!$G$2,N40)))</xm:f>
            <xm:f>Formulación!$G$2</xm:f>
            <x14:dxf>
              <font>
                <color auto="1"/>
              </font>
              <fill>
                <patternFill>
                  <bgColor rgb="FF92D050"/>
                </patternFill>
              </fill>
            </x14:dxf>
          </x14:cfRule>
          <xm:sqref>N40</xm:sqref>
        </x14:conditionalFormatting>
        <x14:conditionalFormatting xmlns:xm="http://schemas.microsoft.com/office/excel/2006/main">
          <x14:cfRule type="containsText" priority="25" operator="containsText" id="{A91BB6D8-7E6D-4885-82CA-B53685ED1660}">
            <xm:f>NOT(ISERROR(SEARCH(Formulación!$H$5,O40)))</xm:f>
            <xm:f>Formulación!$H$5</xm:f>
            <x14:dxf>
              <font>
                <color auto="1"/>
              </font>
              <fill>
                <patternFill>
                  <bgColor rgb="FFFF0000"/>
                </patternFill>
              </fill>
            </x14:dxf>
          </x14:cfRule>
          <x14:cfRule type="containsText" priority="26" operator="containsText" id="{398901ED-42CB-4EB0-A5A7-2BF85ECDAFAD}">
            <xm:f>NOT(ISERROR(SEARCH(Formulación!$H$4,O40)))</xm:f>
            <xm:f>Formulación!$H$4</xm:f>
            <x14:dxf>
              <font>
                <color auto="1"/>
              </font>
              <fill>
                <patternFill>
                  <bgColor rgb="FFFFC000"/>
                </patternFill>
              </fill>
            </x14:dxf>
          </x14:cfRule>
          <x14:cfRule type="containsText" priority="27" operator="containsText" id="{385B2792-E931-433D-88D1-98D374939274}">
            <xm:f>NOT(ISERROR(SEARCH(Formulación!$H$3,O40)))</xm:f>
            <xm:f>Formulación!$H$3</xm:f>
            <x14:dxf>
              <font>
                <color auto="1"/>
              </font>
              <fill>
                <patternFill>
                  <bgColor rgb="FFFFFF00"/>
                </patternFill>
              </fill>
            </x14:dxf>
          </x14:cfRule>
          <x14:cfRule type="containsText" priority="28" operator="containsText" id="{8AF7F4C7-FAEE-4B41-9BF8-EA6E0DA871BE}">
            <xm:f>NOT(ISERROR(SEARCH(Formulación!$H$2,O40)))</xm:f>
            <xm:f>Formulación!$H$2</xm:f>
            <x14:dxf>
              <font>
                <color auto="1"/>
              </font>
              <fill>
                <patternFill>
                  <bgColor rgb="FF92D050"/>
                </patternFill>
              </fill>
            </x14:dxf>
          </x14:cfRule>
          <xm:sqref>O40</xm:sqref>
        </x14:conditionalFormatting>
        <x14:conditionalFormatting xmlns:xm="http://schemas.microsoft.com/office/excel/2006/main">
          <x14:cfRule type="containsText" priority="20" operator="containsText" id="{6D180E63-7197-4FCB-BD48-BB3F4B978F00}">
            <xm:f>NOT(ISERROR(SEARCH(Formulación!$U$3,AD40)))</xm:f>
            <xm:f>Formulación!$U$3</xm:f>
            <x14:dxf>
              <font>
                <color auto="1"/>
              </font>
              <fill>
                <patternFill>
                  <bgColor rgb="FF92D050"/>
                </patternFill>
              </fill>
            </x14:dxf>
          </x14:cfRule>
          <x14:cfRule type="containsText" priority="21" operator="containsText" id="{8B0C5615-4684-4F06-9BD9-93C879D8E58F}">
            <xm:f>NOT(ISERROR(SEARCH(Formulación!$U$2,AD40)))</xm:f>
            <xm:f>Formulación!$U$2</xm:f>
            <x14:dxf>
              <font>
                <color auto="1"/>
              </font>
              <fill>
                <patternFill>
                  <bgColor rgb="FFFFFF00"/>
                </patternFill>
              </fill>
            </x14:dxf>
          </x14:cfRule>
          <x14:cfRule type="containsText" priority="22" operator="containsText" id="{DD940FC1-A034-4B71-8C04-335D21FC5CCB}">
            <xm:f>NOT(ISERROR(SEARCH(Formulación!$U$1,AD40)))</xm:f>
            <xm:f>Formulación!$U$1</xm:f>
            <x14:dxf>
              <font>
                <color auto="1"/>
              </font>
              <fill>
                <patternFill>
                  <bgColor rgb="FFFFC000"/>
                </patternFill>
              </fill>
            </x14:dxf>
          </x14:cfRule>
          <xm:sqref>AD40</xm:sqref>
        </x14:conditionalFormatting>
        <x14:conditionalFormatting xmlns:xm="http://schemas.microsoft.com/office/excel/2006/main">
          <x14:cfRule type="containsText" priority="15" operator="containsText" id="{70C0078D-FDE3-4366-9403-B572477B4A8A}">
            <xm:f>NOT(ISERROR(SEARCH(Formulación!$F$6,M41)))</xm:f>
            <xm:f>Formulación!$F$6</xm:f>
            <x14:dxf>
              <font>
                <color auto="1"/>
              </font>
              <fill>
                <patternFill>
                  <bgColor theme="9" tint="-0.24994659260841701"/>
                </patternFill>
              </fill>
            </x14:dxf>
          </x14:cfRule>
          <x14:cfRule type="containsText" priority="16" operator="containsText" id="{223DFBC3-2041-4C59-9F3B-4B0AD4CE0A43}">
            <xm:f>NOT(ISERROR(SEARCH(Formulación!$F$5,M41)))</xm:f>
            <xm:f>Formulación!$F$5</xm:f>
            <x14:dxf>
              <font>
                <color auto="1"/>
              </font>
              <fill>
                <patternFill>
                  <bgColor rgb="FF92D050"/>
                </patternFill>
              </fill>
            </x14:dxf>
          </x14:cfRule>
          <x14:cfRule type="containsText" priority="17" operator="containsText" id="{D49D3F34-89B5-4374-849C-902FD875E8DA}">
            <xm:f>NOT(ISERROR(SEARCH(Formulación!$F$4,M41)))</xm:f>
            <xm:f>Formulación!$F$4</xm:f>
            <x14:dxf>
              <font>
                <color auto="1"/>
              </font>
              <fill>
                <patternFill>
                  <bgColor theme="9" tint="0.59996337778862885"/>
                </patternFill>
              </fill>
            </x14:dxf>
          </x14:cfRule>
          <x14:cfRule type="containsText" priority="18" operator="containsText" id="{34CA7DE5-955C-4AE4-8FBC-ADE62B977CAB}">
            <xm:f>NOT(ISERROR(SEARCH(Formulación!$F$3,M41)))</xm:f>
            <xm:f>Formulación!$F$3</xm:f>
            <x14:dxf>
              <font>
                <color auto="1"/>
              </font>
              <fill>
                <patternFill>
                  <bgColor rgb="FFFFFF00"/>
                </patternFill>
              </fill>
            </x14:dxf>
          </x14:cfRule>
          <x14:cfRule type="containsText" priority="19" operator="containsText" id="{79421A74-B4D4-47F5-B63D-51B5F5DA2F65}">
            <xm:f>NOT(ISERROR(SEARCH(Formulación!$F$2,M41)))</xm:f>
            <xm:f>Formulación!$F$2</xm:f>
            <x14:dxf>
              <font>
                <color auto="1"/>
              </font>
              <fill>
                <patternFill>
                  <bgColor rgb="FFFFC000"/>
                </patternFill>
              </fill>
            </x14:dxf>
          </x14:cfRule>
          <xm:sqref>M41</xm:sqref>
        </x14:conditionalFormatting>
        <x14:conditionalFormatting xmlns:xm="http://schemas.microsoft.com/office/excel/2006/main">
          <x14:cfRule type="containsText" priority="10" operator="containsText" id="{2F672B14-2909-43BB-B4C0-F931E79BFDC6}">
            <xm:f>NOT(ISERROR(SEARCH(Formulación!$G$6,N41)))</xm:f>
            <xm:f>Formulación!$G$6</xm:f>
            <x14:dxf>
              <font>
                <color auto="1"/>
              </font>
              <fill>
                <patternFill>
                  <bgColor rgb="FFFF0000"/>
                </patternFill>
              </fill>
            </x14:dxf>
          </x14:cfRule>
          <x14:cfRule type="containsText" priority="11" operator="containsText" id="{5F4E1B8C-A45E-4BBB-B4E5-3ECF339B7088}">
            <xm:f>NOT(ISERROR(SEARCH(Formulación!$G$5,N41)))</xm:f>
            <xm:f>Formulación!$G$5</xm:f>
            <x14:dxf>
              <font>
                <color auto="1"/>
              </font>
              <fill>
                <patternFill>
                  <bgColor rgb="FFFFC000"/>
                </patternFill>
              </fill>
            </x14:dxf>
          </x14:cfRule>
          <x14:cfRule type="containsText" priority="12" operator="containsText" id="{750D4D75-C4DF-4D8F-B902-5B4826430E8F}">
            <xm:f>NOT(ISERROR(SEARCH(Formulación!$G$4,N41)))</xm:f>
            <xm:f>Formulación!$G$4</xm:f>
            <x14:dxf>
              <font>
                <color auto="1"/>
              </font>
              <fill>
                <patternFill>
                  <bgColor rgb="FFFFFF00"/>
                </patternFill>
              </fill>
            </x14:dxf>
          </x14:cfRule>
          <x14:cfRule type="containsText" priority="13" operator="containsText" id="{3806D5B3-5505-4D72-AB26-D09A3032AE7B}">
            <xm:f>NOT(ISERROR(SEARCH(Formulación!$G$3,N41)))</xm:f>
            <xm:f>Formulación!$G$3</xm:f>
            <x14:dxf>
              <font>
                <color auto="1"/>
              </font>
              <fill>
                <patternFill>
                  <bgColor theme="9" tint="0.39994506668294322"/>
                </patternFill>
              </fill>
            </x14:dxf>
          </x14:cfRule>
          <x14:cfRule type="containsText" priority="14" operator="containsText" id="{964BF82E-3B0C-4F67-911D-50419EBDA1AC}">
            <xm:f>NOT(ISERROR(SEARCH(Formulación!$G$2,N41)))</xm:f>
            <xm:f>Formulación!$G$2</xm:f>
            <x14:dxf>
              <font>
                <color auto="1"/>
              </font>
              <fill>
                <patternFill>
                  <bgColor rgb="FF92D050"/>
                </patternFill>
              </fill>
            </x14:dxf>
          </x14:cfRule>
          <xm:sqref>N41</xm:sqref>
        </x14:conditionalFormatting>
        <x14:conditionalFormatting xmlns:xm="http://schemas.microsoft.com/office/excel/2006/main">
          <x14:cfRule type="containsText" priority="6" operator="containsText" id="{52BE7FF3-7E05-4119-A987-B0918DEE1A7F}">
            <xm:f>NOT(ISERROR(SEARCH(Formulación!$H$5,O41)))</xm:f>
            <xm:f>Formulación!$H$5</xm:f>
            <x14:dxf>
              <font>
                <color auto="1"/>
              </font>
              <fill>
                <patternFill>
                  <bgColor rgb="FFFF0000"/>
                </patternFill>
              </fill>
            </x14:dxf>
          </x14:cfRule>
          <x14:cfRule type="containsText" priority="7" operator="containsText" id="{CCF8D41D-3F8E-4372-9DEF-11E98875C205}">
            <xm:f>NOT(ISERROR(SEARCH(Formulación!$H$4,O41)))</xm:f>
            <xm:f>Formulación!$H$4</xm:f>
            <x14:dxf>
              <font>
                <color auto="1"/>
              </font>
              <fill>
                <patternFill>
                  <bgColor rgb="FFFFC000"/>
                </patternFill>
              </fill>
            </x14:dxf>
          </x14:cfRule>
          <x14:cfRule type="containsText" priority="8" operator="containsText" id="{1255F6FF-6B3B-4BED-9597-39CA7949AE9D}">
            <xm:f>NOT(ISERROR(SEARCH(Formulación!$H$3,O41)))</xm:f>
            <xm:f>Formulación!$H$3</xm:f>
            <x14:dxf>
              <font>
                <color auto="1"/>
              </font>
              <fill>
                <patternFill>
                  <bgColor rgb="FFFFFF00"/>
                </patternFill>
              </fill>
            </x14:dxf>
          </x14:cfRule>
          <x14:cfRule type="containsText" priority="9" operator="containsText" id="{73D31EA6-F5E8-46D9-8A7D-EE513B09F1B9}">
            <xm:f>NOT(ISERROR(SEARCH(Formulación!$H$2,O41)))</xm:f>
            <xm:f>Formulación!$H$2</xm:f>
            <x14:dxf>
              <font>
                <color auto="1"/>
              </font>
              <fill>
                <patternFill>
                  <bgColor rgb="FF92D050"/>
                </patternFill>
              </fill>
            </x14:dxf>
          </x14:cfRule>
          <xm:sqref>O41</xm:sqref>
        </x14:conditionalFormatting>
        <x14:conditionalFormatting xmlns:xm="http://schemas.microsoft.com/office/excel/2006/main">
          <x14:cfRule type="containsText" priority="1" operator="containsText" id="{B398A6BE-06B7-495D-A1EC-C51BB99E7AE7}">
            <xm:f>NOT(ISERROR(SEARCH(Formulación!$U$3,AD41)))</xm:f>
            <xm:f>Formulación!$U$3</xm:f>
            <x14:dxf>
              <font>
                <color auto="1"/>
              </font>
              <fill>
                <patternFill>
                  <bgColor rgb="FF92D050"/>
                </patternFill>
              </fill>
            </x14:dxf>
          </x14:cfRule>
          <x14:cfRule type="containsText" priority="2" operator="containsText" id="{5A1B7CDF-835C-4836-B66D-A1F757C80EAA}">
            <xm:f>NOT(ISERROR(SEARCH(Formulación!$U$2,AD41)))</xm:f>
            <xm:f>Formulación!$U$2</xm:f>
            <x14:dxf>
              <font>
                <color auto="1"/>
              </font>
              <fill>
                <patternFill>
                  <bgColor rgb="FFFFFF00"/>
                </patternFill>
              </fill>
            </x14:dxf>
          </x14:cfRule>
          <x14:cfRule type="containsText" priority="3" operator="containsText" id="{53B0AC65-81B3-4E97-96FF-54332F0AD6C2}">
            <xm:f>NOT(ISERROR(SEARCH(Formulación!$U$1,AD41)))</xm:f>
            <xm:f>Formulación!$U$1</xm:f>
            <x14:dxf>
              <font>
                <color auto="1"/>
              </font>
              <fill>
                <patternFill>
                  <bgColor rgb="FFFFC000"/>
                </patternFill>
              </fill>
            </x14:dxf>
          </x14:cfRule>
          <xm:sqref>AD41</xm:sqref>
        </x14:conditionalFormatting>
      </x14:conditionalFormattings>
    </ext>
    <ext xmlns:x14="http://schemas.microsoft.com/office/spreadsheetml/2009/9/main" uri="{CCE6A557-97BC-4b89-ADB6-D9C93CAAB3DF}">
      <x14:dataValidations xmlns:xm="http://schemas.microsoft.com/office/excel/2006/main" count="24">
        <x14:dataValidation type="list" allowBlank="1" showInputMessage="1" showErrorMessage="1">
          <x14:formula1>
            <xm:f>Formulación!$C$2:$C$8</xm:f>
          </x14:formula1>
          <xm:sqref>H13:H36 H40:H41</xm:sqref>
        </x14:dataValidation>
        <x14:dataValidation type="list" allowBlank="1" showInputMessage="1" showErrorMessage="1">
          <x14:formula1>
            <xm:f>Formulación!$D$2:$D$8</xm:f>
          </x14:formula1>
          <xm:sqref>I13:I36 I40:I41</xm:sqref>
        </x14:dataValidation>
        <x14:dataValidation type="list" allowBlank="1" showInputMessage="1" showErrorMessage="1">
          <x14:formula1>
            <xm:f>Formulación!$E$2:$E$9</xm:f>
          </x14:formula1>
          <xm:sqref>J13:J36 J40:J41</xm:sqref>
        </x14:dataValidation>
        <x14:dataValidation type="list" allowBlank="1" showInputMessage="1" showErrorMessage="1">
          <x14:formula1>
            <xm:f>Formulación!$F$2:$F$6</xm:f>
          </x14:formula1>
          <xm:sqref>M13:M36 M40:M41</xm:sqref>
        </x14:dataValidation>
        <x14:dataValidation type="list" allowBlank="1" showInputMessage="1" showErrorMessage="1">
          <x14:formula1>
            <xm:f>Formulación!$G$2:$G$6</xm:f>
          </x14:formula1>
          <xm:sqref>N13:N36 N40:N41</xm:sqref>
        </x14:dataValidation>
        <x14:dataValidation type="list" allowBlank="1" showInputMessage="1" showErrorMessage="1">
          <x14:formula1>
            <xm:f>Formulación!$H$2:$H$5</xm:f>
          </x14:formula1>
          <xm:sqref>O13:O36 O40:O41</xm:sqref>
        </x14:dataValidation>
        <x14:dataValidation type="list" allowBlank="1" showInputMessage="1" showErrorMessage="1">
          <x14:formula1>
            <xm:f>Formulación!$I$2:$I$3</xm:f>
          </x14:formula1>
          <xm:sqref>Q35:Q36 Q13:Q33 Q40:Q41</xm:sqref>
        </x14:dataValidation>
        <x14:dataValidation type="list" allowBlank="1" showInputMessage="1" showErrorMessage="1">
          <x14:formula1>
            <xm:f>Formulación!$S$1:$S$3</xm:f>
          </x14:formula1>
          <xm:sqref>AA13:AB36 AA40:AB41</xm:sqref>
        </x14:dataValidation>
        <x14:dataValidation type="list" allowBlank="1" showInputMessage="1" showErrorMessage="1">
          <x14:formula1>
            <xm:f>Formulación!$U$1:$U$3</xm:f>
          </x14:formula1>
          <xm:sqref>AD13:AD36 AD40:AD41</xm:sqref>
        </x14:dataValidation>
        <x14:dataValidation type="list" allowBlank="1" showInputMessage="1" showErrorMessage="1">
          <x14:formula1>
            <xm:f>Formulación!$W$3:$W$5</xm:f>
          </x14:formula1>
          <xm:sqref>AE13:AE36 AE40:AE41</xm:sqref>
        </x14:dataValidation>
        <x14:dataValidation type="list" allowBlank="1" showInputMessage="1" showErrorMessage="1">
          <x14:formula1>
            <xm:f>Formulación!$X$3:$X$5</xm:f>
          </x14:formula1>
          <xm:sqref>AF13:AF36 AF40:AF41</xm:sqref>
        </x14:dataValidation>
        <x14:dataValidation type="list" allowBlank="1" showInputMessage="1" showErrorMessage="1">
          <x14:formula1>
            <xm:f>Formulación!$AC$2:$AC$5</xm:f>
          </x14:formula1>
          <xm:sqref>AG13:AG36 AG40:AG41</xm:sqref>
        </x14:dataValidation>
        <x14:dataValidation type="list" allowBlank="1" showInputMessage="1" showErrorMessage="1">
          <x14:formula1>
            <xm:f>Formulación!$AK$2:$AK$3</xm:f>
          </x14:formula1>
          <xm:sqref>AI13:AI36 AI40:AI41</xm:sqref>
        </x14:dataValidation>
        <x14:dataValidation type="list" allowBlank="1" showInputMessage="1" showErrorMessage="1">
          <x14:formula1>
            <xm:f>Formulación!$AM$2:$AM$5</xm:f>
          </x14:formula1>
          <xm:sqref>AK13:AK36 AK40:AK41</xm:sqref>
        </x14:dataValidation>
        <x14:dataValidation type="list" allowBlank="1" showInputMessage="1" showErrorMessage="1">
          <x14:formula1>
            <xm:f>[3]Formulación!#REF!</xm:f>
          </x14:formula1>
          <xm:sqref>AK10:AK12 AK37:AK38 C10:D12 C37:D38 H10:J12 H37:J38 M10:O12 M37:O38 Q10:X12 Q37:X38 AA10:AB12 AA37:AB38 AD10:AG12 AD37:AG38 AI10:AI12 AI37:AI38</xm:sqref>
        </x14:dataValidation>
        <x14:dataValidation type="list" allowBlank="1" showInputMessage="1" showErrorMessage="1">
          <x14:formula1>
            <xm:f>Formulación!$L$2:$L$3</xm:f>
          </x14:formula1>
          <xm:sqref>R13:S36 R40:S41</xm:sqref>
        </x14:dataValidation>
        <x14:dataValidation type="list" allowBlank="1" showInputMessage="1" showErrorMessage="1">
          <x14:formula1>
            <xm:f>Formulación!$L$4:$L$5</xm:f>
          </x14:formula1>
          <xm:sqref>T13:T36 T40:T41</xm:sqref>
        </x14:dataValidation>
        <x14:dataValidation type="list" allowBlank="1" showInputMessage="1" showErrorMessage="1">
          <x14:formula1>
            <xm:f>Formulación!$L$6:$L$8</xm:f>
          </x14:formula1>
          <xm:sqref>U13:U36 U40:U41</xm:sqref>
        </x14:dataValidation>
        <x14:dataValidation type="list" allowBlank="1" showInputMessage="1" showErrorMessage="1">
          <x14:formula1>
            <xm:f>Formulación!$L$9:$L$10</xm:f>
          </x14:formula1>
          <xm:sqref>V13:V36 V40:V41</xm:sqref>
        </x14:dataValidation>
        <x14:dataValidation type="list" allowBlank="1" showInputMessage="1" showErrorMessage="1">
          <x14:formula1>
            <xm:f>Formulación!$L$11:$L$12</xm:f>
          </x14:formula1>
          <xm:sqref>W13:W36 W40:W41</xm:sqref>
        </x14:dataValidation>
        <x14:dataValidation type="list" allowBlank="1" showInputMessage="1" showErrorMessage="1">
          <x14:formula1>
            <xm:f>Formulación!$L$13:$L$15</xm:f>
          </x14:formula1>
          <xm:sqref>X13:X36 X40:X41</xm:sqref>
        </x14:dataValidation>
        <x14:dataValidation type="list" allowBlank="1" showInputMessage="1" showErrorMessage="1">
          <x14:formula1>
            <xm:f>Formulación!$A$2:$A$9</xm:f>
          </x14:formula1>
          <xm:sqref>D13:D36 D40:D41</xm:sqref>
        </x14:dataValidation>
        <x14:dataValidation type="list" allowBlank="1" showInputMessage="1" showErrorMessage="1">
          <x14:formula1>
            <xm:f>Formulación!$B$2:$B$5</xm:f>
          </x14:formula1>
          <xm:sqref>C13:C36 C40:C41</xm:sqref>
        </x14:dataValidation>
        <x14:dataValidation type="list" allowBlank="1" showInputMessage="1" showErrorMessage="1">
          <x14:formula1>
            <xm:f>[4]Formulación!#REF!</xm:f>
          </x14:formula1>
          <xm:sqref>AK39 C39:D39 H39:J39 M39:O39 Q39:X39 AA39:AB39 AD39:AG39 AI39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Formulación</vt:lpstr>
      <vt:lpstr>Inicio</vt:lpstr>
      <vt:lpstr>Mapa de Riesgos IPYBAC</vt:lpstr>
      <vt:lpstr>'Mapa de Riesgos IPYBAC'!Área_de_impresión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Ferney Marroquin Cifuentes</dc:creator>
  <cp:lastModifiedBy>monik avellaneda</cp:lastModifiedBy>
  <cp:lastPrinted>2021-11-28T18:43:18Z</cp:lastPrinted>
  <dcterms:created xsi:type="dcterms:W3CDTF">2021-08-07T20:14:05Z</dcterms:created>
  <dcterms:modified xsi:type="dcterms:W3CDTF">2022-09-14T20:20:21Z</dcterms:modified>
</cp:coreProperties>
</file>